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emf" ContentType="image/x-em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Default Extension="bin" ContentType="application/vnd.openxmlformats-officedocument.oleObject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Default Extension="jpeg" ContentType="image/jpeg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-20" yWindow="-20" windowWidth="24800" windowHeight="16660" tabRatio="500" activeTab="1"/>
  </bookViews>
  <sheets>
    <sheet name="infiltration measurement" sheetId="1" r:id="rId1"/>
    <sheet name="infiltration model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32" i="1"/>
  <c r="K31"/>
  <c r="K30"/>
  <c r="B31"/>
  <c r="B30"/>
  <c r="B32"/>
  <c r="G32"/>
  <c r="G31"/>
  <c r="G30"/>
  <c r="B23"/>
  <c r="G23"/>
  <c r="B22"/>
  <c r="G22"/>
  <c r="B21"/>
  <c r="G21"/>
</calcChain>
</file>

<file path=xl/sharedStrings.xml><?xml version="1.0" encoding="utf-8"?>
<sst xmlns="http://schemas.openxmlformats.org/spreadsheetml/2006/main" count="96" uniqueCount="69">
  <si>
    <t>Ring infiltrometer</t>
  </si>
  <si>
    <t>Equation</t>
  </si>
  <si>
    <t>Where</t>
  </si>
  <si>
    <t>f(t)</t>
  </si>
  <si>
    <t>Q</t>
  </si>
  <si>
    <t>volume of ponded water removed from the plot during  Δt</t>
  </si>
  <si>
    <t xml:space="preserve"> Δt</t>
  </si>
  <si>
    <t>the period of measurement</t>
  </si>
  <si>
    <t>Average infiltration rate over  Δt</t>
  </si>
  <si>
    <t>ΔH</t>
  </si>
  <si>
    <t>change in ponded-water level during  Δt</t>
  </si>
  <si>
    <t>A</t>
  </si>
  <si>
    <t>area covered by the infiltrometer</t>
  </si>
  <si>
    <t>Unit</t>
  </si>
  <si>
    <t>T</t>
  </si>
  <si>
    <t>L</t>
  </si>
  <si>
    <t>L^3 / T</t>
  </si>
  <si>
    <t>L^2</t>
  </si>
  <si>
    <t>L^3</t>
  </si>
  <si>
    <t>A(m^2)</t>
  </si>
  <si>
    <t>Δt(min)</t>
  </si>
  <si>
    <t>Q(m^3)</t>
  </si>
  <si>
    <t>f(t)(mm/min)</t>
  </si>
  <si>
    <t>f(t) = (P×A - Q - ΔH ×A) / Δt</t>
  </si>
  <si>
    <t>P</t>
  </si>
  <si>
    <t>P(mm/ min)</t>
  </si>
  <si>
    <t>ΔH(mm)</t>
  </si>
  <si>
    <t>t (min)</t>
  </si>
  <si>
    <t>0~10</t>
  </si>
  <si>
    <t>10~20</t>
  </si>
  <si>
    <t>20~30</t>
  </si>
  <si>
    <t>f(t) changes with time</t>
  </si>
  <si>
    <t>t</t>
  </si>
  <si>
    <t>time from beginning</t>
  </si>
  <si>
    <t>Rechard equation</t>
  </si>
  <si>
    <t>K</t>
  </si>
  <si>
    <t>hydraulic conductivity</t>
  </si>
  <si>
    <t>Ψ</t>
  </si>
  <si>
    <t>z</t>
  </si>
  <si>
    <t>elevation above a vertical datum</t>
  </si>
  <si>
    <t>L / T</t>
  </si>
  <si>
    <t>Clay</t>
  </si>
  <si>
    <t>P(pa)</t>
  </si>
  <si>
    <t>ρ(kg/m^3)</t>
  </si>
  <si>
    <t>g(m/s^2)</t>
  </si>
  <si>
    <t>v</t>
  </si>
  <si>
    <t>vertical flow rate</t>
  </si>
  <si>
    <t>v(m/d)</t>
  </si>
  <si>
    <t>t(d)</t>
  </si>
  <si>
    <t>Try to figure out the influence of K and Ψ on inflitration process</t>
  </si>
  <si>
    <t>K(m/d)</t>
  </si>
  <si>
    <t xml:space="preserve">Fine sand </t>
  </si>
  <si>
    <t>Silt1</t>
  </si>
  <si>
    <t>Silt2</t>
  </si>
  <si>
    <t>Silt</t>
  </si>
  <si>
    <t>Medium Sand</t>
  </si>
  <si>
    <t>Silt3</t>
  </si>
  <si>
    <t>Silt4</t>
  </si>
  <si>
    <t>water input rate during Δt</t>
  </si>
  <si>
    <t>f(t) changes with water input rate</t>
  </si>
  <si>
    <t>0-10</t>
  </si>
  <si>
    <t>Practice 1</t>
  </si>
  <si>
    <t>Dimension</t>
  </si>
  <si>
    <t>pressure head, equals to P / (ρg), P is the fluid pressure</t>
  </si>
  <si>
    <t>Richards 1D equation</t>
  </si>
  <si>
    <t xml:space="preserve"> Calculate the vertical flow distance for 1 day for 4 different type of soils</t>
  </si>
  <si>
    <r>
      <t>Practice 1: Constant Ψ, var</t>
    </r>
    <r>
      <rPr>
        <sz val="16"/>
        <color indexed="8"/>
        <rFont val="Calibri"/>
      </rPr>
      <t>y</t>
    </r>
    <r>
      <rPr>
        <sz val="16"/>
        <color theme="1"/>
        <rFont val="Calibri"/>
        <scheme val="minor"/>
      </rPr>
      <t xml:space="preserve"> K</t>
    </r>
    <phoneticPr fontId="5" type="noConversion"/>
  </si>
  <si>
    <r>
      <t>Practice 2: Constant K, var</t>
    </r>
    <r>
      <rPr>
        <sz val="16"/>
        <color indexed="8"/>
        <rFont val="Calibri"/>
      </rPr>
      <t>y</t>
    </r>
    <r>
      <rPr>
        <sz val="16"/>
        <color theme="1"/>
        <rFont val="Calibri"/>
        <scheme val="minor"/>
      </rPr>
      <t xml:space="preserve"> Ψ</t>
    </r>
    <phoneticPr fontId="5" type="noConversion"/>
  </si>
  <si>
    <r>
      <t xml:space="preserve">Calculate vertical flow distance for 1 day for the same type of soil for </t>
    </r>
    <r>
      <rPr>
        <sz val="16"/>
        <color indexed="8"/>
        <rFont val="Calibri"/>
      </rPr>
      <t>reasonable/variable</t>
    </r>
    <r>
      <rPr>
        <sz val="16"/>
        <color theme="1"/>
        <rFont val="Calibri"/>
        <scheme val="minor"/>
      </rPr>
      <t xml:space="preserve"> pressure heads</t>
    </r>
    <phoneticPr fontId="5" type="noConversion"/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</si>
</sst>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8"/>
      <name val="Verdana"/>
    </font>
    <font>
      <sz val="16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11" fontId="1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 Infiltration rate over time </a:t>
            </a:r>
          </a:p>
        </c:rich>
      </c:tx>
    </c:title>
    <c:plotArea>
      <c:layout>
        <c:manualLayout>
          <c:layoutTarget val="inner"/>
          <c:xMode val="edge"/>
          <c:yMode val="edge"/>
          <c:x val="0.207471427457706"/>
          <c:y val="0.239595226377953"/>
          <c:w val="0.590123891856175"/>
          <c:h val="0.598614972933071"/>
        </c:manualLayout>
      </c:layout>
      <c:scatterChart>
        <c:scatterStyle val="lineMarker"/>
        <c:ser>
          <c:idx val="1"/>
          <c:order val="0"/>
          <c:tx>
            <c:v>T=0-10</c:v>
          </c:tx>
          <c:xVal>
            <c:numRef>
              <c:f>'infiltration measurement'!$K$20:$K$21</c:f>
              <c:numCache>
                <c:formatCode>General</c:formatCode>
                <c:ptCount val="2"/>
                <c:pt idx="0">
                  <c:v>0.0</c:v>
                </c:pt>
                <c:pt idx="1">
                  <c:v>10.0</c:v>
                </c:pt>
              </c:numCache>
            </c:numRef>
          </c:xVal>
          <c:yVal>
            <c:numRef>
              <c:f>'infiltration measurement'!$L$20:$L$21</c:f>
              <c:numCache>
                <c:formatCode>0.00</c:formatCode>
                <c:ptCount val="2"/>
                <c:pt idx="0">
                  <c:v>0.333333333333333</c:v>
                </c:pt>
                <c:pt idx="1">
                  <c:v>0.333333333333333</c:v>
                </c:pt>
              </c:numCache>
            </c:numRef>
          </c:yVal>
        </c:ser>
        <c:ser>
          <c:idx val="2"/>
          <c:order val="1"/>
          <c:tx>
            <c:v>T=10-20</c:v>
          </c:tx>
          <c:xVal>
            <c:numRef>
              <c:f>'infiltration measurement'!$K$22:$K$23</c:f>
              <c:numCache>
                <c:formatCode>General</c:formatCode>
                <c:ptCount val="2"/>
                <c:pt idx="0">
                  <c:v>10.0</c:v>
                </c:pt>
                <c:pt idx="1">
                  <c:v>20.0</c:v>
                </c:pt>
              </c:numCache>
            </c:numRef>
          </c:xVal>
          <c:yVal>
            <c:numRef>
              <c:f>'infiltration measurement'!$L$22:$L$23</c:f>
              <c:numCache>
                <c:formatCode>0.00</c:formatCode>
                <c:ptCount val="2"/>
                <c:pt idx="0">
                  <c:v>0.233333333333333</c:v>
                </c:pt>
                <c:pt idx="1">
                  <c:v>0.233333333333333</c:v>
                </c:pt>
              </c:numCache>
            </c:numRef>
          </c:yVal>
        </c:ser>
        <c:ser>
          <c:idx val="3"/>
          <c:order val="2"/>
          <c:tx>
            <c:v>T=20-30</c:v>
          </c:tx>
          <c:xVal>
            <c:numRef>
              <c:f>'infiltration measurement'!$K$24:$K$25</c:f>
              <c:numCache>
                <c:formatCode>General</c:formatCode>
                <c:ptCount val="2"/>
                <c:pt idx="0">
                  <c:v>20.0</c:v>
                </c:pt>
                <c:pt idx="1">
                  <c:v>30.0</c:v>
                </c:pt>
              </c:numCache>
            </c:numRef>
          </c:xVal>
          <c:yVal>
            <c:numRef>
              <c:f>'infiltration measurement'!$L$24:$L$25</c:f>
              <c:numCache>
                <c:formatCode>0.00</c:formatCode>
                <c:ptCount val="2"/>
                <c:pt idx="0">
                  <c:v>0.0333333333333333</c:v>
                </c:pt>
                <c:pt idx="1">
                  <c:v>0.0333333333333333</c:v>
                </c:pt>
              </c:numCache>
            </c:numRef>
          </c:yVal>
        </c:ser>
        <c:axId val="568276616"/>
        <c:axId val="568076248"/>
      </c:scatterChart>
      <c:valAx>
        <c:axId val="568276616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Time duration (min)</a:t>
                </a:r>
                <a:endParaRPr lang="en-US" sz="1200">
                  <a:effectLst/>
                </a:endParaRP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68076248"/>
        <c:crosses val="autoZero"/>
        <c:crossBetween val="midCat"/>
      </c:valAx>
      <c:valAx>
        <c:axId val="5680762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 i="0" baseline="0">
                    <a:effectLst/>
                  </a:rPr>
                  <a:t>Averaged infiltration rate (mm/min)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819164262882981"/>
              <c:y val="0.208345226377953"/>
            </c:manualLayout>
          </c:layout>
        </c:title>
        <c:numFmt formatCode="0.0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6827661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/>
    <c:plotArea>
      <c:layout>
        <c:manualLayout>
          <c:layoutTarget val="inner"/>
          <c:xMode val="edge"/>
          <c:yMode val="edge"/>
          <c:x val="0.143747999159243"/>
          <c:y val="0.210077519379845"/>
          <c:w val="0.812314669598538"/>
          <c:h val="0.614160410181285"/>
        </c:manualLayout>
      </c:layout>
      <c:scatterChart>
        <c:scatterStyle val="lineMarker"/>
        <c:ser>
          <c:idx val="0"/>
          <c:order val="0"/>
          <c:tx>
            <c:v>Averaged infiltration rate changes with water input rate</c:v>
          </c:tx>
          <c:xVal>
            <c:numRef>
              <c:f>'infiltration measurement'!$K$30:$K$32</c:f>
              <c:numCache>
                <c:formatCode>0.00</c:formatCode>
                <c:ptCount val="3"/>
                <c:pt idx="0">
                  <c:v>0.0833333333333333</c:v>
                </c:pt>
                <c:pt idx="1">
                  <c:v>0.166666666666667</c:v>
                </c:pt>
                <c:pt idx="2">
                  <c:v>0.333333333333333</c:v>
                </c:pt>
              </c:numCache>
            </c:numRef>
          </c:xVal>
          <c:yVal>
            <c:numRef>
              <c:f>'infiltration measurement'!$L$30:$L$32</c:f>
              <c:numCache>
                <c:formatCode>0.00</c:formatCode>
                <c:ptCount val="3"/>
                <c:pt idx="0">
                  <c:v>0.0833333333333333</c:v>
                </c:pt>
                <c:pt idx="1">
                  <c:v>0.146666666666667</c:v>
                </c:pt>
                <c:pt idx="2">
                  <c:v>0.203333333333333</c:v>
                </c:pt>
              </c:numCache>
            </c:numRef>
          </c:yVal>
        </c:ser>
        <c:axId val="567631336"/>
        <c:axId val="567681000"/>
      </c:scatterChart>
      <c:valAx>
        <c:axId val="567631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water</a:t>
                </a:r>
                <a:r>
                  <a:rPr lang="en-US" sz="1200" baseline="0"/>
                  <a:t> input rate (mm/min)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0056104383256"/>
              <c:y val="0.914728682170543"/>
            </c:manualLayout>
          </c:layout>
        </c:title>
        <c:numFmt formatCode="0.0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67681000"/>
        <c:crosses val="autoZero"/>
        <c:crossBetween val="midCat"/>
      </c:valAx>
      <c:valAx>
        <c:axId val="5676810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Averaged</a:t>
                </a:r>
                <a:r>
                  <a:rPr lang="en-US" sz="1200" baseline="0"/>
                  <a:t> infiltration rate (mm/min)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0258726899383984"/>
              <c:y val="0.17906976744186"/>
            </c:manualLayout>
          </c:layout>
        </c:title>
        <c:numFmt formatCode="0.0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67631336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76200</xdr:colOff>
      <xdr:row>13</xdr:row>
      <xdr:rowOff>177800</xdr:rowOff>
    </xdr:from>
    <xdr:to>
      <xdr:col>20</xdr:col>
      <xdr:colOff>711200</xdr:colOff>
      <xdr:row>28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30</xdr:row>
      <xdr:rowOff>38100</xdr:rowOff>
    </xdr:from>
    <xdr:to>
      <xdr:col>20</xdr:col>
      <xdr:colOff>444500</xdr:colOff>
      <xdr:row>43</xdr:row>
      <xdr:rowOff>12700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oleObject" Target="../embeddings/Microsoft_Equation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L32"/>
  <sheetViews>
    <sheetView topLeftCell="A4" workbookViewId="0">
      <selection activeCell="C33" sqref="C33"/>
    </sheetView>
  </sheetViews>
  <sheetFormatPr baseColWidth="10" defaultRowHeight="20"/>
  <cols>
    <col min="1" max="1" width="10.83203125" style="1"/>
    <col min="2" max="2" width="17.6640625" style="1" bestFit="1" customWidth="1"/>
    <col min="3" max="6" width="10.83203125" style="1"/>
    <col min="7" max="7" width="17.6640625" style="1" bestFit="1" customWidth="1"/>
    <col min="8" max="16384" width="10.83203125" style="1"/>
  </cols>
  <sheetData>
    <row r="2" spans="1:8">
      <c r="A2" s="1" t="s">
        <v>0</v>
      </c>
    </row>
    <row r="4" spans="1:8">
      <c r="A4" s="1" t="s">
        <v>1</v>
      </c>
    </row>
    <row r="6" spans="1:8">
      <c r="A6" s="1" t="s">
        <v>23</v>
      </c>
    </row>
    <row r="8" spans="1:8">
      <c r="A8" s="1" t="s">
        <v>2</v>
      </c>
      <c r="H8" s="1" t="s">
        <v>13</v>
      </c>
    </row>
    <row r="9" spans="1:8">
      <c r="A9" s="1" t="s">
        <v>6</v>
      </c>
      <c r="B9" s="1" t="s">
        <v>7</v>
      </c>
      <c r="H9" s="1" t="s">
        <v>14</v>
      </c>
    </row>
    <row r="10" spans="1:8">
      <c r="A10" s="1" t="s">
        <v>3</v>
      </c>
      <c r="B10" s="1" t="s">
        <v>8</v>
      </c>
      <c r="H10" s="1" t="s">
        <v>16</v>
      </c>
    </row>
    <row r="11" spans="1:8">
      <c r="A11" s="1" t="s">
        <v>24</v>
      </c>
      <c r="B11" s="1" t="s">
        <v>58</v>
      </c>
      <c r="H11" s="1" t="s">
        <v>15</v>
      </c>
    </row>
    <row r="12" spans="1:8">
      <c r="A12" s="1" t="s">
        <v>4</v>
      </c>
      <c r="B12" s="1" t="s">
        <v>5</v>
      </c>
      <c r="H12" s="1" t="s">
        <v>18</v>
      </c>
    </row>
    <row r="13" spans="1:8">
      <c r="A13" s="1" t="s">
        <v>9</v>
      </c>
      <c r="B13" s="1" t="s">
        <v>10</v>
      </c>
      <c r="H13" s="1" t="s">
        <v>15</v>
      </c>
    </row>
    <row r="14" spans="1:8">
      <c r="A14" s="1" t="s">
        <v>11</v>
      </c>
      <c r="B14" s="1" t="s">
        <v>12</v>
      </c>
      <c r="H14" s="1" t="s">
        <v>17</v>
      </c>
    </row>
    <row r="15" spans="1:8">
      <c r="A15" s="1" t="s">
        <v>32</v>
      </c>
      <c r="B15" s="1" t="s">
        <v>33</v>
      </c>
      <c r="H15" s="1" t="s">
        <v>14</v>
      </c>
    </row>
    <row r="17" spans="1:12">
      <c r="A17" s="1" t="s">
        <v>61</v>
      </c>
    </row>
    <row r="19" spans="1:12">
      <c r="A19" s="1" t="s">
        <v>31</v>
      </c>
      <c r="K19" s="1" t="s">
        <v>27</v>
      </c>
      <c r="L19" s="1" t="s">
        <v>22</v>
      </c>
    </row>
    <row r="20" spans="1:12">
      <c r="A20" s="1" t="s">
        <v>27</v>
      </c>
      <c r="B20" s="1" t="s">
        <v>25</v>
      </c>
      <c r="C20" s="1" t="s">
        <v>21</v>
      </c>
      <c r="D20" s="1" t="s">
        <v>26</v>
      </c>
      <c r="E20" s="1" t="s">
        <v>20</v>
      </c>
      <c r="F20" s="1" t="s">
        <v>19</v>
      </c>
      <c r="G20" s="1" t="s">
        <v>22</v>
      </c>
      <c r="K20" s="1">
        <v>0</v>
      </c>
      <c r="L20" s="2">
        <v>0.33333333333333331</v>
      </c>
    </row>
    <row r="21" spans="1:12">
      <c r="A21" s="1" t="s">
        <v>60</v>
      </c>
      <c r="B21" s="2">
        <f>20/60</f>
        <v>0.33333333333333331</v>
      </c>
      <c r="C21" s="1">
        <v>0</v>
      </c>
      <c r="D21" s="1">
        <v>0</v>
      </c>
      <c r="E21" s="1">
        <v>10</v>
      </c>
      <c r="F21" s="1">
        <v>1</v>
      </c>
      <c r="G21" s="2">
        <f>(B21/1000*E21-C21-D21/1000*F21)/E21*1000</f>
        <v>0.33333333333333331</v>
      </c>
      <c r="K21" s="1">
        <v>10</v>
      </c>
      <c r="L21" s="2">
        <v>0.33333333333333331</v>
      </c>
    </row>
    <row r="22" spans="1:12">
      <c r="A22" s="1" t="s">
        <v>29</v>
      </c>
      <c r="B22" s="2">
        <f>20/60</f>
        <v>0.33333333333333331</v>
      </c>
      <c r="C22" s="1">
        <v>0</v>
      </c>
      <c r="D22" s="1">
        <v>1</v>
      </c>
      <c r="E22" s="1">
        <v>10</v>
      </c>
      <c r="F22" s="1">
        <v>1</v>
      </c>
      <c r="G22" s="2">
        <f>(B22/1000*E22-C22-D22/1000*F22)/E22*1000</f>
        <v>0.23333333333333331</v>
      </c>
      <c r="K22" s="1">
        <v>10</v>
      </c>
      <c r="L22" s="2">
        <v>0.23333333333333331</v>
      </c>
    </row>
    <row r="23" spans="1:12">
      <c r="A23" s="1" t="s">
        <v>30</v>
      </c>
      <c r="B23" s="2">
        <f>20/60</f>
        <v>0.33333333333333331</v>
      </c>
      <c r="C23" s="1">
        <v>2E-3</v>
      </c>
      <c r="D23" s="1">
        <v>1</v>
      </c>
      <c r="E23" s="1">
        <v>10</v>
      </c>
      <c r="F23" s="1">
        <v>1</v>
      </c>
      <c r="G23" s="2">
        <f>(B23/1000*E23-C23-D23/1000*F23)/E23*1000</f>
        <v>3.3333333333333305E-2</v>
      </c>
      <c r="K23" s="1">
        <v>20</v>
      </c>
      <c r="L23" s="2">
        <v>0.23333333333333331</v>
      </c>
    </row>
    <row r="24" spans="1:12">
      <c r="G24" s="2"/>
      <c r="K24" s="1">
        <v>20</v>
      </c>
      <c r="L24" s="2">
        <v>3.3333333333333305E-2</v>
      </c>
    </row>
    <row r="25" spans="1:12">
      <c r="K25" s="1">
        <v>30</v>
      </c>
      <c r="L25" s="2">
        <v>3.3333333333333305E-2</v>
      </c>
    </row>
    <row r="26" spans="1:12">
      <c r="L26" s="2"/>
    </row>
    <row r="27" spans="1:12">
      <c r="L27" s="2"/>
    </row>
    <row r="28" spans="1:12">
      <c r="A28" s="1" t="s">
        <v>59</v>
      </c>
    </row>
    <row r="29" spans="1:12">
      <c r="A29" s="1" t="s">
        <v>27</v>
      </c>
      <c r="B29" s="1" t="s">
        <v>25</v>
      </c>
      <c r="C29" s="1" t="s">
        <v>21</v>
      </c>
      <c r="D29" s="1" t="s">
        <v>26</v>
      </c>
      <c r="E29" s="1" t="s">
        <v>20</v>
      </c>
      <c r="F29" s="1" t="s">
        <v>19</v>
      </c>
      <c r="G29" s="1" t="s">
        <v>22</v>
      </c>
      <c r="K29" s="1" t="s">
        <v>25</v>
      </c>
      <c r="L29" s="1" t="s">
        <v>22</v>
      </c>
    </row>
    <row r="30" spans="1:12">
      <c r="A30" s="1" t="s">
        <v>28</v>
      </c>
      <c r="B30" s="2">
        <f>5/60</f>
        <v>8.3333333333333329E-2</v>
      </c>
      <c r="C30" s="1">
        <v>0</v>
      </c>
      <c r="D30" s="1">
        <v>0</v>
      </c>
      <c r="E30" s="1">
        <v>10</v>
      </c>
      <c r="F30" s="1">
        <v>1</v>
      </c>
      <c r="G30" s="2">
        <f>(B30/1000*E30-C30-D30/1000*F30)/E30*1000</f>
        <v>8.3333333333333329E-2</v>
      </c>
      <c r="K30" s="2">
        <f>5/60</f>
        <v>8.3333333333333329E-2</v>
      </c>
      <c r="L30" s="2">
        <v>8.3333333333333329E-2</v>
      </c>
    </row>
    <row r="31" spans="1:12">
      <c r="A31" s="1" t="s">
        <v>28</v>
      </c>
      <c r="B31" s="2">
        <f>10/60</f>
        <v>0.16666666666666666</v>
      </c>
      <c r="C31" s="1">
        <v>0</v>
      </c>
      <c r="D31" s="1">
        <v>0.2</v>
      </c>
      <c r="E31" s="1">
        <v>10</v>
      </c>
      <c r="F31" s="1">
        <v>1</v>
      </c>
      <c r="G31" s="2">
        <f>(B31/1000*E31-C31-D31/1000*F31)/E31*1000</f>
        <v>0.14666666666666664</v>
      </c>
      <c r="K31" s="2">
        <f>10/60</f>
        <v>0.16666666666666666</v>
      </c>
      <c r="L31" s="2">
        <v>0.14666666666666664</v>
      </c>
    </row>
    <row r="32" spans="1:12">
      <c r="A32" s="1" t="s">
        <v>28</v>
      </c>
      <c r="B32" s="2">
        <f>20/60</f>
        <v>0.33333333333333331</v>
      </c>
      <c r="C32" s="1">
        <v>0</v>
      </c>
      <c r="D32" s="1">
        <v>0.3</v>
      </c>
      <c r="E32" s="1">
        <v>10</v>
      </c>
      <c r="F32" s="1">
        <v>1</v>
      </c>
      <c r="G32" s="2">
        <f>(B32/1000*E32-C32-D32/1000*F32)/E32*1000</f>
        <v>0.30333333333333329</v>
      </c>
      <c r="K32" s="2">
        <f>20/60</f>
        <v>0.33333333333333331</v>
      </c>
      <c r="L32" s="2">
        <v>0.20333333333333331</v>
      </c>
    </row>
  </sheetData>
  <phoneticPr fontId="4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O44"/>
  <sheetViews>
    <sheetView tabSelected="1" topLeftCell="A13" workbookViewId="0">
      <selection activeCell="M20" sqref="M20"/>
    </sheetView>
  </sheetViews>
  <sheetFormatPr baseColWidth="10" defaultRowHeight="20"/>
  <cols>
    <col min="1" max="1" width="17.1640625" style="1" customWidth="1"/>
    <col min="2" max="2" width="16.33203125" style="1" customWidth="1"/>
    <col min="3" max="3" width="13.33203125" style="1" customWidth="1"/>
    <col min="4" max="4" width="10.83203125" style="1"/>
    <col min="5" max="5" width="34.33203125" style="1" customWidth="1"/>
    <col min="6" max="12" width="10.83203125" style="1"/>
    <col min="13" max="13" width="11.1640625" style="1" bestFit="1" customWidth="1"/>
    <col min="14" max="16384" width="10.83203125" style="1"/>
  </cols>
  <sheetData>
    <row r="1" spans="1:41">
      <c r="A1" s="1" t="s">
        <v>64</v>
      </c>
      <c r="AO1" s="1" t="s">
        <v>34</v>
      </c>
    </row>
    <row r="9" spans="1:41">
      <c r="M9" s="3"/>
    </row>
    <row r="10" spans="1:41">
      <c r="M10" s="3"/>
    </row>
    <row r="11" spans="1:41">
      <c r="A11" s="1" t="s">
        <v>2</v>
      </c>
      <c r="F11" s="1" t="s">
        <v>62</v>
      </c>
    </row>
    <row r="12" spans="1:41">
      <c r="A12" s="1" t="s">
        <v>45</v>
      </c>
      <c r="B12" s="1" t="s">
        <v>46</v>
      </c>
      <c r="F12" s="1" t="s">
        <v>40</v>
      </c>
    </row>
    <row r="13" spans="1:41">
      <c r="A13" s="1" t="s">
        <v>35</v>
      </c>
      <c r="B13" s="1" t="s">
        <v>36</v>
      </c>
      <c r="F13" s="1" t="s">
        <v>40</v>
      </c>
    </row>
    <row r="14" spans="1:41">
      <c r="A14" s="1" t="s">
        <v>37</v>
      </c>
      <c r="B14" s="1" t="s">
        <v>63</v>
      </c>
      <c r="F14" s="1" t="s">
        <v>15</v>
      </c>
    </row>
    <row r="15" spans="1:41">
      <c r="A15" s="1" t="s">
        <v>38</v>
      </c>
      <c r="B15" s="1" t="s">
        <v>39</v>
      </c>
      <c r="F15" s="1" t="s">
        <v>15</v>
      </c>
    </row>
    <row r="17" spans="1:5">
      <c r="A17" s="1" t="s">
        <v>49</v>
      </c>
    </row>
    <row r="18" spans="1:5">
      <c r="A18" s="1" t="s">
        <v>66</v>
      </c>
    </row>
    <row r="20" spans="1:5">
      <c r="A20" s="1" t="s">
        <v>65</v>
      </c>
    </row>
    <row r="22" spans="1:5">
      <c r="B22" s="1" t="s">
        <v>41</v>
      </c>
      <c r="C22" s="1" t="s">
        <v>54</v>
      </c>
      <c r="D22" s="1" t="s">
        <v>51</v>
      </c>
      <c r="E22" s="1" t="s">
        <v>55</v>
      </c>
    </row>
    <row r="23" spans="1:5">
      <c r="A23" s="1" t="s">
        <v>50</v>
      </c>
    </row>
    <row r="24" spans="1:5">
      <c r="A24" s="1" t="s">
        <v>42</v>
      </c>
      <c r="B24" s="1">
        <v>10</v>
      </c>
      <c r="C24" s="1">
        <v>10</v>
      </c>
      <c r="D24" s="1">
        <v>10</v>
      </c>
      <c r="E24" s="1">
        <v>10</v>
      </c>
    </row>
    <row r="25" spans="1:5">
      <c r="A25" s="1" t="s">
        <v>43</v>
      </c>
      <c r="B25" s="1">
        <v>1000</v>
      </c>
      <c r="C25" s="1">
        <v>1000</v>
      </c>
      <c r="D25" s="1">
        <v>1000</v>
      </c>
      <c r="E25" s="1">
        <v>1000</v>
      </c>
    </row>
    <row r="26" spans="1:5">
      <c r="A26" s="1" t="s">
        <v>44</v>
      </c>
      <c r="B26" s="1">
        <v>9.8000000000000007</v>
      </c>
      <c r="C26" s="1">
        <v>9.8000000000000007</v>
      </c>
      <c r="D26" s="1">
        <v>9.8000000000000007</v>
      </c>
      <c r="E26" s="1">
        <v>9.8000000000000007</v>
      </c>
    </row>
    <row r="27" spans="1:5">
      <c r="A27" s="1" t="s">
        <v>37</v>
      </c>
    </row>
    <row r="28" spans="1:5">
      <c r="A28" s="1" t="s">
        <v>48</v>
      </c>
      <c r="B28" s="1">
        <v>1</v>
      </c>
      <c r="C28" s="1">
        <v>1</v>
      </c>
      <c r="D28" s="1">
        <v>1</v>
      </c>
      <c r="E28" s="1">
        <v>1</v>
      </c>
    </row>
    <row r="29" spans="1:5">
      <c r="A29" s="1" t="s">
        <v>47</v>
      </c>
    </row>
    <row r="33" spans="1:5">
      <c r="A33" s="1" t="s">
        <v>67</v>
      </c>
    </row>
    <row r="34" spans="1:5">
      <c r="A34" s="1" t="s">
        <v>68</v>
      </c>
    </row>
    <row r="37" spans="1:5">
      <c r="B37" s="1" t="s">
        <v>52</v>
      </c>
      <c r="C37" s="1" t="s">
        <v>53</v>
      </c>
      <c r="D37" s="1" t="s">
        <v>56</v>
      </c>
      <c r="E37" s="1" t="s">
        <v>57</v>
      </c>
    </row>
    <row r="38" spans="1:5">
      <c r="A38" s="1" t="s">
        <v>50</v>
      </c>
      <c r="B38" s="1">
        <v>1</v>
      </c>
      <c r="C38" s="1">
        <v>1</v>
      </c>
      <c r="D38" s="1">
        <v>1</v>
      </c>
      <c r="E38" s="1">
        <v>1</v>
      </c>
    </row>
    <row r="39" spans="1:5">
      <c r="A39" s="1" t="s">
        <v>42</v>
      </c>
    </row>
    <row r="40" spans="1:5">
      <c r="A40" s="1" t="s">
        <v>43</v>
      </c>
      <c r="B40" s="1">
        <v>1000</v>
      </c>
      <c r="C40" s="1">
        <v>1000</v>
      </c>
      <c r="D40" s="1">
        <v>1000</v>
      </c>
      <c r="E40" s="1">
        <v>1000</v>
      </c>
    </row>
    <row r="41" spans="1:5">
      <c r="A41" s="1" t="s">
        <v>44</v>
      </c>
      <c r="B41" s="1">
        <v>9.8000000000000007</v>
      </c>
      <c r="C41" s="1">
        <v>9.8000000000000007</v>
      </c>
      <c r="D41" s="1">
        <v>9.8000000000000007</v>
      </c>
      <c r="E41" s="1">
        <v>9.8000000000000007</v>
      </c>
    </row>
    <row r="42" spans="1:5">
      <c r="A42" s="1" t="s">
        <v>37</v>
      </c>
    </row>
    <row r="43" spans="1:5">
      <c r="A43" s="1" t="s">
        <v>48</v>
      </c>
      <c r="B43" s="1">
        <v>1</v>
      </c>
      <c r="C43" s="1">
        <v>1</v>
      </c>
      <c r="D43" s="1">
        <v>1</v>
      </c>
      <c r="E43" s="1">
        <v>1</v>
      </c>
    </row>
    <row r="44" spans="1:5">
      <c r="A44" s="1" t="s">
        <v>47</v>
      </c>
    </row>
  </sheetData>
  <phoneticPr fontId="5" type="noConversion"/>
  <pageMargins left="0.75" right="0.75" top="1" bottom="1" header="0.5" footer="0.5"/>
  <legacyDrawing r:id="rId1"/>
  <oleObjects>
    <oleObject progId="Equation.3" shapeId="2052" r:id="rId2"/>
  </oleObject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infiltration measurement</vt:lpstr>
      <vt:lpstr>infiltration model</vt:lpstr>
    </vt:vector>
  </TitlesOfParts>
  <Company>Univ of 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Xing</dc:creator>
  <cp:lastModifiedBy>Irina Overeem</cp:lastModifiedBy>
  <cp:lastPrinted>2011-06-10T18:22:18Z</cp:lastPrinted>
  <dcterms:created xsi:type="dcterms:W3CDTF">2011-06-08T16:19:17Z</dcterms:created>
  <dcterms:modified xsi:type="dcterms:W3CDTF">2011-06-18T19:39:31Z</dcterms:modified>
</cp:coreProperties>
</file>