
<file path=[Content_Types].xml><?xml version="1.0" encoding="utf-8"?>
<Types xmlns="http://schemas.openxmlformats.org/package/2006/content-types">
  <Override PartName="/docProps/app.xml" ContentType="application/vnd.openxmlformats-officedocument.extended-properties+xml"/>
  <Default Extension="emf" ContentType="image/x-emf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Default Extension="bin" ContentType="application/vnd.openxmlformats-officedocument.oleObject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-20" yWindow="-20" windowWidth="24800" windowHeight="16660" tabRatio="500"/>
  </bookViews>
  <sheets>
    <sheet name="Fick's first law" sheetId="1" r:id="rId1"/>
    <sheet name="evaporation at water surface" sheetId="2" r:id="rId2"/>
    <sheet name="evaporation for bare soil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1" i="1"/>
  <c r="C47"/>
  <c r="C49"/>
  <c r="C46"/>
  <c r="C45"/>
  <c r="C48"/>
  <c r="G69"/>
  <c r="G70"/>
  <c r="G71"/>
  <c r="G72"/>
  <c r="G68"/>
  <c r="C68"/>
  <c r="C69"/>
  <c r="C70"/>
  <c r="C71"/>
  <c r="C72"/>
  <c r="C57"/>
  <c r="C58"/>
  <c r="C59"/>
  <c r="C60"/>
  <c r="C61"/>
</calcChain>
</file>

<file path=xl/sharedStrings.xml><?xml version="1.0" encoding="utf-8"?>
<sst xmlns="http://schemas.openxmlformats.org/spreadsheetml/2006/main" count="140" uniqueCount="114">
  <si>
    <r>
      <t xml:space="preserve">Compute the stage 2 evaporation rate over the next 10 days </t>
    </r>
    <r>
      <rPr>
        <sz val="16"/>
        <color indexed="8"/>
        <rFont val="Calibri"/>
      </rPr>
      <t>during</t>
    </r>
    <r>
      <rPr>
        <sz val="16"/>
        <color theme="1"/>
        <rFont val="Calibri"/>
        <scheme val="minor"/>
      </rPr>
      <t xml:space="preserve"> which no rain f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>ll</t>
    </r>
    <r>
      <rPr>
        <sz val="16"/>
        <color indexed="8"/>
        <rFont val="Calibri"/>
      </rPr>
      <t>s.</t>
    </r>
    <phoneticPr fontId="7" type="noConversion"/>
  </si>
  <si>
    <t xml:space="preserve"> The lake's area is 9.4 km^2. </t>
    <phoneticPr fontId="7" type="noConversion"/>
  </si>
  <si>
    <t xml:space="preserve"> Compute the evaporation rate of the lake using the equation in sheet'Fick's equation'</t>
    <phoneticPr fontId="7" type="noConversion"/>
  </si>
  <si>
    <t xml:space="preserve">The data shown in the following table were collected at Lake Hefner, OK, on 12 July 1951. </t>
    <phoneticPr fontId="7" type="noConversion"/>
  </si>
  <si>
    <r>
      <t>total evapor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 xml:space="preserve">tion </t>
    </r>
    <r>
      <rPr>
        <sz val="16"/>
        <color indexed="8"/>
        <rFont val="Calibri"/>
      </rPr>
      <t>during</t>
    </r>
    <r>
      <rPr>
        <sz val="16"/>
        <color theme="1"/>
        <rFont val="Calibri"/>
        <scheme val="minor"/>
      </rPr>
      <t xml:space="preserve"> stage 1</t>
    </r>
    <phoneticPr fontId="7" type="noConversion"/>
  </si>
  <si>
    <t>average evaporation rate for stage 1</t>
    <phoneticPr fontId="7" type="noConversion"/>
  </si>
  <si>
    <r>
      <t>cumulative e</t>
    </r>
    <r>
      <rPr>
        <sz val="16"/>
        <color indexed="8"/>
        <rFont val="Calibri"/>
      </rPr>
      <t>v</t>
    </r>
    <r>
      <rPr>
        <sz val="16"/>
        <color theme="1"/>
        <rFont val="Calibri"/>
        <scheme val="minor"/>
      </rPr>
      <t>aporati</t>
    </r>
    <r>
      <rPr>
        <sz val="16"/>
        <color indexed="8"/>
        <rFont val="Calibri"/>
      </rPr>
      <t>on</t>
    </r>
    <r>
      <rPr>
        <sz val="16"/>
        <color theme="1"/>
        <rFont val="Calibri"/>
        <scheme val="minor"/>
      </rPr>
      <t xml:space="preserve"> loss</t>
    </r>
    <phoneticPr fontId="7" type="noConversion"/>
  </si>
  <si>
    <r>
      <t>evaporat</t>
    </r>
    <r>
      <rPr>
        <sz val="16"/>
        <color indexed="8"/>
        <rFont val="Calibri"/>
      </rPr>
      <t>ion</t>
    </r>
    <r>
      <rPr>
        <sz val="16"/>
        <color theme="1"/>
        <rFont val="Calibri"/>
        <scheme val="minor"/>
      </rPr>
      <t xml:space="preserve"> rate </t>
    </r>
    <r>
      <rPr>
        <sz val="16"/>
        <color indexed="8"/>
        <rFont val="Calibri"/>
      </rPr>
      <t>for</t>
    </r>
    <r>
      <rPr>
        <sz val="16"/>
        <color theme="1"/>
        <rFont val="Calibri"/>
        <scheme val="minor"/>
      </rPr>
      <t xml:space="preserve"> stage 2</t>
    </r>
    <phoneticPr fontId="7" type="noConversion"/>
  </si>
  <si>
    <t>km/day</t>
  </si>
  <si>
    <t>Step 5: Calculate E</t>
  </si>
  <si>
    <r>
      <t>E=K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>*v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*(e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-e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)</t>
    </r>
  </si>
  <si>
    <t>m/day</t>
  </si>
  <si>
    <t>mm/day</t>
  </si>
  <si>
    <t>Calculation of evaporation for bare soil</t>
  </si>
  <si>
    <r>
      <t>t&gt;=t</t>
    </r>
    <r>
      <rPr>
        <sz val="10"/>
        <color theme="1"/>
        <rFont val="Calibri"/>
        <scheme val="minor"/>
      </rPr>
      <t>1</t>
    </r>
  </si>
  <si>
    <r>
      <t>F</t>
    </r>
    <r>
      <rPr>
        <sz val="10"/>
        <color theme="1"/>
        <rFont val="Calibri"/>
        <scheme val="minor"/>
      </rPr>
      <t>soil</t>
    </r>
  </si>
  <si>
    <r>
      <t>F</t>
    </r>
    <r>
      <rPr>
        <sz val="10"/>
        <color theme="1"/>
        <rFont val="Calibri"/>
        <scheme val="minor"/>
      </rPr>
      <t>1</t>
    </r>
  </si>
  <si>
    <r>
      <t>Ē</t>
    </r>
    <r>
      <rPr>
        <sz val="10"/>
        <color theme="1"/>
        <rFont val="Calibri"/>
        <scheme val="minor"/>
      </rPr>
      <t>1</t>
    </r>
  </si>
  <si>
    <r>
      <t>t</t>
    </r>
    <r>
      <rPr>
        <sz val="10"/>
        <color theme="1"/>
        <rFont val="Calibri"/>
        <scheme val="minor"/>
      </rPr>
      <t>1</t>
    </r>
  </si>
  <si>
    <t>time duration of stage 1</t>
  </si>
  <si>
    <r>
      <t>E</t>
    </r>
    <r>
      <rPr>
        <sz val="10"/>
        <color theme="1"/>
        <rFont val="Calibri"/>
        <scheme val="minor"/>
      </rPr>
      <t>2</t>
    </r>
  </si>
  <si>
    <t>L</t>
  </si>
  <si>
    <t>T</t>
  </si>
  <si>
    <r>
      <t>t&lt;=t</t>
    </r>
    <r>
      <rPr>
        <sz val="10"/>
        <color theme="1"/>
        <rFont val="Calibri"/>
        <scheme val="minor"/>
      </rPr>
      <t>1</t>
    </r>
  </si>
  <si>
    <t>Exercise</t>
  </si>
  <si>
    <t>Answer:</t>
  </si>
  <si>
    <t>Step 1: Calculate the total evaporation for stage 1</t>
  </si>
  <si>
    <r>
      <t>F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Ē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>*t</t>
    </r>
    <r>
      <rPr>
        <sz val="10"/>
        <color theme="1"/>
        <rFont val="Calibri"/>
        <scheme val="minor"/>
      </rPr>
      <t>1</t>
    </r>
  </si>
  <si>
    <t>mm</t>
  </si>
  <si>
    <t>Step 2: Calculate the cumulative evaporation loss at stage 2</t>
  </si>
  <si>
    <r>
      <t>F</t>
    </r>
    <r>
      <rPr>
        <sz val="10"/>
        <color theme="1"/>
        <rFont val="Calibri"/>
        <scheme val="minor"/>
      </rPr>
      <t xml:space="preserve">soil </t>
    </r>
  </si>
  <si>
    <t>Step 3: Calculate the evaporation rate for stage 2</t>
  </si>
  <si>
    <t xml:space="preserve">E2 </t>
  </si>
  <si>
    <t>t (day)</t>
  </si>
  <si>
    <r>
      <t>E</t>
    </r>
    <r>
      <rPr>
        <sz val="10"/>
        <color theme="1"/>
        <rFont val="Calibri"/>
        <scheme val="minor"/>
      </rPr>
      <t>2</t>
    </r>
    <r>
      <rPr>
        <sz val="16"/>
        <color theme="1"/>
        <rFont val="Calibri"/>
        <scheme val="minor"/>
      </rPr>
      <t xml:space="preserve"> (mm/day)</t>
    </r>
  </si>
  <si>
    <r>
      <t>F</t>
    </r>
    <r>
      <rPr>
        <sz val="10"/>
        <color theme="1"/>
        <rFont val="Calibri"/>
        <scheme val="minor"/>
      </rPr>
      <t>soil</t>
    </r>
    <r>
      <rPr>
        <sz val="16"/>
        <color theme="1"/>
        <rFont val="Calibri"/>
        <scheme val="minor"/>
      </rPr>
      <t xml:space="preserve"> (mm)</t>
    </r>
  </si>
  <si>
    <r>
      <t>coefficent that reflect</t>
    </r>
    <r>
      <rPr>
        <sz val="16"/>
        <color indexed="8"/>
        <rFont val="Calibri"/>
      </rPr>
      <t>s</t>
    </r>
    <r>
      <rPr>
        <sz val="16"/>
        <color theme="1"/>
        <rFont val="Calibri"/>
        <scheme val="minor"/>
      </rPr>
      <t xml:space="preserve"> the eff</t>
    </r>
    <r>
      <rPr>
        <sz val="16"/>
        <color indexed="8"/>
        <rFont val="Calibri"/>
      </rPr>
      <t>i</t>
    </r>
    <r>
      <rPr>
        <sz val="16"/>
        <color theme="1"/>
        <rFont val="Calibri"/>
        <scheme val="minor"/>
      </rPr>
      <t>ciency of vertical transport of water vapor by turbulent eddies of the wind</t>
    </r>
    <phoneticPr fontId="7" type="noConversion"/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</si>
  <si>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is determined by air and water density, atmospheric pressure and surface roughess, which can be calcul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>ted using empirical formula</t>
    </r>
    <r>
      <rPr>
        <sz val="16"/>
        <color indexed="8"/>
        <rFont val="Calibri"/>
      </rPr>
      <t>s</t>
    </r>
    <r>
      <rPr>
        <sz val="16"/>
        <color theme="1"/>
        <rFont val="Calibri"/>
        <scheme val="minor"/>
      </rPr>
      <t xml:space="preserve"> for different </t>
    </r>
    <r>
      <rPr>
        <sz val="16"/>
        <color indexed="8"/>
        <rFont val="Calibri"/>
      </rPr>
      <t>base</t>
    </r>
    <r>
      <rPr>
        <sz val="16"/>
        <color theme="1"/>
        <rFont val="Calibri"/>
        <scheme val="minor"/>
      </rPr>
      <t xml:space="preserve"> surface</t>
    </r>
    <r>
      <rPr>
        <sz val="16"/>
        <color indexed="8"/>
        <rFont val="Calibri"/>
      </rPr>
      <t>s</t>
    </r>
    <phoneticPr fontId="7" type="noConversion"/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</si>
  <si>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</t>
    </r>
    <r>
      <rPr>
        <sz val="16"/>
        <color indexed="8"/>
        <rFont val="Calibri"/>
      </rPr>
      <t>is</t>
    </r>
    <r>
      <rPr>
        <sz val="16"/>
        <color theme="1"/>
        <rFont val="Calibri"/>
        <scheme val="minor"/>
      </rPr>
      <t xml:space="preserve"> calculated in the following way:</t>
    </r>
    <phoneticPr fontId="7" type="noConversion"/>
  </si>
  <si>
    <r>
      <t>Practice 1: Evaporation rate changes with K</t>
    </r>
    <r>
      <rPr>
        <b/>
        <sz val="10"/>
        <color indexed="8"/>
        <rFont val="Calibri"/>
      </rPr>
      <t xml:space="preserve">E </t>
    </r>
    <r>
      <rPr>
        <b/>
        <sz val="16"/>
        <color indexed="8"/>
        <rFont val="Calibri"/>
      </rPr>
      <t>(for different sizes of lakes)</t>
    </r>
    <phoneticPr fontId="7" type="noConversion"/>
  </si>
  <si>
    <t>Fick's First Law</t>
  </si>
  <si>
    <t>Cross plot data here</t>
    <phoneticPr fontId="7" type="noConversion"/>
  </si>
  <si>
    <r>
      <t>E = 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* 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* (e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- 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)</t>
    </r>
  </si>
  <si>
    <t>Where</t>
  </si>
  <si>
    <t>E</t>
  </si>
  <si>
    <t>evaporation rate</t>
  </si>
  <si>
    <r>
      <t>K</t>
    </r>
    <r>
      <rPr>
        <sz val="10"/>
        <color theme="1"/>
        <rFont val="Calibri"/>
        <scheme val="minor"/>
      </rPr>
      <t>E</t>
    </r>
  </si>
  <si>
    <r>
      <t>v</t>
    </r>
    <r>
      <rPr>
        <sz val="10"/>
        <color theme="1"/>
        <rFont val="Calibri"/>
        <scheme val="minor"/>
      </rPr>
      <t>a</t>
    </r>
  </si>
  <si>
    <t>wind speed</t>
  </si>
  <si>
    <r>
      <t>e</t>
    </r>
    <r>
      <rPr>
        <sz val="10"/>
        <color theme="1"/>
        <rFont val="Calibri"/>
        <scheme val="minor"/>
      </rPr>
      <t>s</t>
    </r>
  </si>
  <si>
    <t>vapor pressure of the evaporating surface</t>
  </si>
  <si>
    <r>
      <t>e</t>
    </r>
    <r>
      <rPr>
        <sz val="10"/>
        <color theme="1"/>
        <rFont val="Calibri"/>
        <scheme val="minor"/>
      </rPr>
      <t>a</t>
    </r>
  </si>
  <si>
    <t>Unit</t>
  </si>
  <si>
    <t>L / T</t>
  </si>
  <si>
    <t>L T^2 / M</t>
  </si>
  <si>
    <t>M /( L T^2)</t>
  </si>
  <si>
    <t>Ts</t>
  </si>
  <si>
    <t>air temperature</t>
  </si>
  <si>
    <t>°C</t>
  </si>
  <si>
    <t>surface temperature</t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</si>
  <si>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can be calculated with the following equation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</si>
  <si>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</t>
    </r>
  </si>
  <si>
    <t>saturation vapor pressure at the surface temperature</t>
  </si>
  <si>
    <t>Wa</t>
  </si>
  <si>
    <t>relative humidity of air</t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</si>
  <si>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</t>
    </r>
  </si>
  <si>
    <t>saturation vapor pressure at the air temperature</t>
  </si>
  <si>
    <t>Ta</t>
  </si>
  <si>
    <t>M / (L T^2)</t>
  </si>
  <si>
    <t>NONE</t>
  </si>
  <si>
    <r>
      <t>For instance, 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could be calculated in the following way for evaporation at a lake surface</t>
    </r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</si>
  <si>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= 1.69 * 10^(-5) * 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^(-0.05)</t>
    </r>
  </si>
  <si>
    <r>
      <t>A</t>
    </r>
    <r>
      <rPr>
        <sz val="10"/>
        <color theme="1"/>
        <rFont val="Calibri"/>
        <scheme val="minor"/>
      </rPr>
      <t>L</t>
    </r>
  </si>
  <si>
    <t>lake area</t>
  </si>
  <si>
    <t>km^2</t>
  </si>
  <si>
    <t>Lakes</t>
  </si>
  <si>
    <t>Superior</t>
  </si>
  <si>
    <t>Michigian</t>
  </si>
  <si>
    <t>Great Bear lake</t>
  </si>
  <si>
    <t>Erie</t>
  </si>
  <si>
    <t>Ontario</t>
  </si>
  <si>
    <r>
      <t>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(km^2)</t>
    </r>
  </si>
  <si>
    <r>
      <t>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(m / s)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</si>
  <si>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(kPa)</t>
    </r>
  </si>
  <si>
    <r>
      <t>e</t>
    </r>
    <r>
      <rPr>
        <sz val="10"/>
        <color theme="1"/>
        <rFont val="Calibri"/>
        <scheme val="minor"/>
      </rPr>
      <t xml:space="preserve">a </t>
    </r>
    <r>
      <rPr>
        <sz val="16"/>
        <color theme="1"/>
        <rFont val="Calibri"/>
        <scheme val="minor"/>
      </rPr>
      <t>(kPa)</t>
    </r>
  </si>
  <si>
    <t>E (mm/day)</t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</si>
  <si>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(m /( km kPa))</t>
    </r>
  </si>
  <si>
    <t>Practice 2: Evaporation rate changes with wind speed</t>
  </si>
  <si>
    <r>
      <t>A</t>
    </r>
    <r>
      <rPr>
        <sz val="10"/>
        <color rgb="FF000000"/>
        <rFont val="Calibri"/>
        <scheme val="minor"/>
      </rPr>
      <t>L</t>
    </r>
    <r>
      <rPr>
        <sz val="16"/>
        <color rgb="FF000000"/>
        <rFont val="Calibri"/>
        <scheme val="minor"/>
      </rPr>
      <t>(km^2)</t>
    </r>
  </si>
  <si>
    <r>
      <t>K</t>
    </r>
    <r>
      <rPr>
        <sz val="10"/>
        <color rgb="FF000000"/>
        <rFont val="Calibri"/>
        <scheme val="minor"/>
      </rPr>
      <t>E</t>
    </r>
    <r>
      <rPr>
        <sz val="16"/>
        <color rgb="FF000000"/>
        <rFont val="Calibri"/>
        <scheme val="minor"/>
      </rPr>
      <t xml:space="preserve"> (m /( km kPa))</t>
    </r>
  </si>
  <si>
    <r>
      <t>v</t>
    </r>
    <r>
      <rPr>
        <sz val="10"/>
        <color rgb="FF000000"/>
        <rFont val="Calibri"/>
        <scheme val="minor"/>
      </rPr>
      <t>a</t>
    </r>
    <r>
      <rPr>
        <sz val="16"/>
        <color rgb="FF000000"/>
        <rFont val="Calibri"/>
        <scheme val="minor"/>
      </rPr>
      <t xml:space="preserve"> (m / s)</t>
    </r>
  </si>
  <si>
    <r>
      <t>e</t>
    </r>
    <r>
      <rPr>
        <sz val="10"/>
        <color rgb="FF000000"/>
        <rFont val="Calibri"/>
        <scheme val="minor"/>
      </rPr>
      <t>s</t>
    </r>
    <r>
      <rPr>
        <sz val="16"/>
        <color rgb="FF000000"/>
        <rFont val="Calibri"/>
        <scheme val="minor"/>
      </rPr>
      <t xml:space="preserve"> (kPa)</t>
    </r>
  </si>
  <si>
    <r>
      <t>e</t>
    </r>
    <r>
      <rPr>
        <sz val="10"/>
        <color rgb="FF000000"/>
        <rFont val="Calibri"/>
        <scheme val="minor"/>
      </rPr>
      <t xml:space="preserve">a </t>
    </r>
    <r>
      <rPr>
        <sz val="16"/>
        <color rgb="FF000000"/>
        <rFont val="Calibri"/>
        <scheme val="minor"/>
      </rPr>
      <t>(kPa)</t>
    </r>
  </si>
  <si>
    <t>Practice 3: Evaporation rate changes with vapor pressure difference</t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</si>
  <si>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-e</t>
    </r>
    <r>
      <rPr>
        <sz val="10"/>
        <color theme="1"/>
        <rFont val="Calibri"/>
        <scheme val="minor"/>
      </rPr>
      <t>a</t>
    </r>
  </si>
  <si>
    <t>P(kPa)</t>
  </si>
  <si>
    <r>
      <t>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(cm/s)</t>
    </r>
  </si>
  <si>
    <r>
      <t>W</t>
    </r>
    <r>
      <rPr>
        <sz val="10"/>
        <color theme="1"/>
        <rFont val="Calibri"/>
        <scheme val="minor"/>
      </rPr>
      <t>a</t>
    </r>
  </si>
  <si>
    <r>
      <t>T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(°C)</t>
    </r>
  </si>
  <si>
    <r>
      <t>T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(°C)</t>
    </r>
  </si>
  <si>
    <r>
      <t>vapor pressure of the overlying</t>
    </r>
    <r>
      <rPr>
        <sz val="16"/>
        <color indexed="8"/>
        <rFont val="Calibri"/>
      </rPr>
      <t xml:space="preserve"> layer of</t>
    </r>
    <r>
      <rPr>
        <sz val="16"/>
        <color theme="1"/>
        <rFont val="Calibri"/>
        <scheme val="minor"/>
      </rPr>
      <t xml:space="preserve"> air</t>
    </r>
    <phoneticPr fontId="7" type="noConversion"/>
  </si>
  <si>
    <t>Calculation:</t>
  </si>
  <si>
    <r>
      <t>Step 1: Calculate K</t>
    </r>
    <r>
      <rPr>
        <sz val="10"/>
        <color theme="1"/>
        <rFont val="Calibri"/>
        <scheme val="minor"/>
      </rPr>
      <t>E</t>
    </r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</si>
  <si>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>=1.69 * 10^(-5) * 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^(-0.05)</t>
    </r>
  </si>
  <si>
    <t>m / (km kPa)</t>
  </si>
  <si>
    <r>
      <t>Step 2: Calculate e</t>
    </r>
    <r>
      <rPr>
        <sz val="10"/>
        <color theme="1"/>
        <rFont val="Calibri"/>
        <scheme val="minor"/>
      </rPr>
      <t>s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</si>
  <si>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=e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*=0.611*exp(17.3*Ts/(Ts+237.3))</t>
    </r>
  </si>
  <si>
    <t>kPa</t>
  </si>
  <si>
    <r>
      <t>Step 3: Calculate e</t>
    </r>
    <r>
      <rPr>
        <sz val="10"/>
        <color theme="1"/>
        <rFont val="Calibri"/>
        <scheme val="minor"/>
      </rPr>
      <t>a</t>
    </r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</si>
  <si>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= W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 =Wa *0.611* exp (17.3*Ta/(Ta+273.3))</t>
    </r>
  </si>
  <si>
    <t>Step 4: Convert the wind speed to km/day</t>
  </si>
  <si>
    <t>vs = 581*86400/100/1000</t>
  </si>
  <si>
    <r>
      <t xml:space="preserve">During an </t>
    </r>
    <r>
      <rPr>
        <sz val="16"/>
        <color indexed="8"/>
        <rFont val="Calibri"/>
      </rPr>
      <t xml:space="preserve">infiltration </t>
    </r>
    <r>
      <rPr>
        <sz val="16"/>
        <color theme="1"/>
        <rFont val="Calibri"/>
        <scheme val="minor"/>
      </rPr>
      <t xml:space="preserve">event </t>
    </r>
    <r>
      <rPr>
        <sz val="16"/>
        <color indexed="8"/>
        <rFont val="Calibri"/>
      </rPr>
      <t xml:space="preserve">over a </t>
    </r>
    <r>
      <rPr>
        <sz val="16"/>
        <color theme="1"/>
        <rFont val="Calibri"/>
        <scheme val="minor"/>
      </rPr>
      <t>ba</t>
    </r>
    <r>
      <rPr>
        <sz val="16"/>
        <color indexed="8"/>
        <rFont val="Calibri"/>
      </rPr>
      <t>r</t>
    </r>
    <r>
      <rPr>
        <sz val="16"/>
        <color theme="1"/>
        <rFont val="Calibri"/>
        <scheme val="minor"/>
      </rPr>
      <t xml:space="preserve">e soil, a total of 81.4 mm infiltrated. </t>
    </r>
    <phoneticPr fontId="7" type="noConversion"/>
  </si>
  <si>
    <r>
      <t>S</t>
    </r>
    <r>
      <rPr>
        <sz val="16"/>
        <color theme="1"/>
        <rFont val="Calibri"/>
        <scheme val="minor"/>
      </rPr>
      <t>tage 1 evaporation lasted for t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3 days, and o</t>
    </r>
    <r>
      <rPr>
        <sz val="16"/>
        <color indexed="8"/>
        <rFont val="Calibri"/>
      </rPr>
      <t>c</t>
    </r>
    <r>
      <rPr>
        <sz val="16"/>
        <color theme="1"/>
        <rFont val="Calibri"/>
        <scheme val="minor"/>
      </rPr>
      <t>curred at an average rage of Ē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10 mm/day. </t>
    </r>
    <phoneticPr fontId="7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</si>
</sst>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</numFmts>
  <fonts count="1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rgb="FF000000"/>
      <name val="Calibri"/>
      <scheme val="minor"/>
    </font>
    <font>
      <sz val="10"/>
      <color rgb="FF000000"/>
      <name val="Calibri"/>
      <scheme val="minor"/>
    </font>
    <font>
      <sz val="8"/>
      <name val="Verdana"/>
    </font>
    <font>
      <sz val="16"/>
      <color indexed="8"/>
      <name val="Calibri"/>
    </font>
    <font>
      <b/>
      <sz val="16"/>
      <color indexed="8"/>
      <name val="Calibri"/>
    </font>
    <font>
      <b/>
      <sz val="10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164" fontId="1" fillId="0" borderId="0" xfId="0" applyNumberFormat="1" applyFont="1"/>
    <xf numFmtId="0" fontId="8" fillId="0" borderId="0" xfId="0" applyFont="1"/>
    <xf numFmtId="0" fontId="9" fillId="0" borderId="0" xfId="0" applyFont="1"/>
    <xf numFmtId="49" fontId="9" fillId="0" borderId="0" xfId="0" applyNumberFormat="1" applyFont="1"/>
    <xf numFmtId="49" fontId="9" fillId="0" borderId="0" xfId="0" applyNumberFormat="1" applyFont="1"/>
    <xf numFmtId="0" fontId="1" fillId="0" borderId="0" xfId="0" applyFont="1"/>
    <xf numFmtId="0" fontId="5" fillId="0" borderId="0" xfId="0" applyFont="1"/>
    <xf numFmtId="0" fontId="1" fillId="2" borderId="0" xfId="0" applyFont="1" applyFill="1"/>
    <xf numFmtId="49" fontId="1" fillId="2" borderId="0" xfId="0" applyNumberFormat="1" applyFont="1" applyFill="1"/>
    <xf numFmtId="165" fontId="1" fillId="2" borderId="0" xfId="0" applyNumberFormat="1" applyFont="1" applyFill="1"/>
    <xf numFmtId="164" fontId="1" fillId="2" borderId="0" xfId="0" applyNumberFormat="1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Relationship Id="rId2" Type="http://schemas.openxmlformats.org/officeDocument/2006/relationships/image" Target="../media/image4.emf"/><Relationship Id="rId3" Type="http://schemas.openxmlformats.org/officeDocument/2006/relationships/image" Target="../media/image5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oleObject" Target="../embeddings/Microsoft_Equation1.bin"/><Relationship Id="rId3" Type="http://schemas.openxmlformats.org/officeDocument/2006/relationships/oleObject" Target="../embeddings/Microsoft_Equation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4.bin"/><Relationship Id="rId4" Type="http://schemas.openxmlformats.org/officeDocument/2006/relationships/oleObject" Target="../embeddings/Microsoft_Equation5.bin"/><Relationship Id="rId1" Type="http://schemas.openxmlformats.org/officeDocument/2006/relationships/vmlDrawing" Target="../drawings/vmlDrawing2.vml"/><Relationship Id="rId2" Type="http://schemas.openxmlformats.org/officeDocument/2006/relationships/oleObject" Target="../embeddings/Microsoft_Equation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72"/>
  <sheetViews>
    <sheetView tabSelected="1" topLeftCell="A50" workbookViewId="0">
      <selection activeCell="K67" sqref="K67"/>
    </sheetView>
  </sheetViews>
  <sheetFormatPr baseColWidth="10" defaultRowHeight="20"/>
  <cols>
    <col min="1" max="1" width="19.6640625" style="6" customWidth="1"/>
    <col min="2" max="2" width="10.83203125" style="6"/>
    <col min="3" max="3" width="25.5" style="6" customWidth="1"/>
    <col min="4" max="16384" width="10.83203125" style="6"/>
  </cols>
  <sheetData>
    <row r="1" spans="1:14">
      <c r="A1" s="6" t="s">
        <v>40</v>
      </c>
    </row>
    <row r="3" spans="1:14">
      <c r="A3" s="6" t="s">
        <v>42</v>
      </c>
    </row>
    <row r="5" spans="1:14">
      <c r="A5" s="6" t="s">
        <v>43</v>
      </c>
      <c r="N5" s="6" t="s">
        <v>52</v>
      </c>
    </row>
    <row r="6" spans="1:14">
      <c r="A6" s="6" t="s">
        <v>44</v>
      </c>
      <c r="B6" s="6" t="s">
        <v>45</v>
      </c>
      <c r="N6" s="6" t="s">
        <v>53</v>
      </c>
    </row>
    <row r="7" spans="1:14">
      <c r="A7" s="6" t="s">
        <v>46</v>
      </c>
      <c r="B7" s="6" t="s">
        <v>36</v>
      </c>
      <c r="N7" s="6" t="s">
        <v>54</v>
      </c>
    </row>
    <row r="8" spans="1:14">
      <c r="A8" s="6" t="s">
        <v>47</v>
      </c>
      <c r="B8" s="6" t="s">
        <v>48</v>
      </c>
      <c r="N8" s="6" t="s">
        <v>53</v>
      </c>
    </row>
    <row r="9" spans="1:14">
      <c r="A9" s="6" t="s">
        <v>49</v>
      </c>
      <c r="B9" s="6" t="s">
        <v>50</v>
      </c>
      <c r="N9" s="6" t="s">
        <v>55</v>
      </c>
    </row>
    <row r="10" spans="1:14">
      <c r="A10" s="6" t="s">
        <v>51</v>
      </c>
      <c r="B10" s="6" t="s">
        <v>100</v>
      </c>
      <c r="N10" s="6" t="s">
        <v>55</v>
      </c>
    </row>
    <row r="12" spans="1:14">
      <c r="A12" s="6" t="s">
        <v>37</v>
      </c>
    </row>
    <row r="13" spans="1:14">
      <c r="A13" s="6" t="s">
        <v>70</v>
      </c>
    </row>
    <row r="15" spans="1:14">
      <c r="A15" s="6" t="s">
        <v>71</v>
      </c>
    </row>
    <row r="17" spans="1:8">
      <c r="A17" s="6" t="s">
        <v>43</v>
      </c>
      <c r="C17" s="6" t="s">
        <v>52</v>
      </c>
    </row>
    <row r="18" spans="1:8">
      <c r="A18" s="6" t="s">
        <v>72</v>
      </c>
      <c r="B18" s="6" t="s">
        <v>73</v>
      </c>
      <c r="C18" s="6" t="s">
        <v>74</v>
      </c>
    </row>
    <row r="21" spans="1:8">
      <c r="A21" s="6" t="s">
        <v>38</v>
      </c>
    </row>
    <row r="27" spans="1:8">
      <c r="A27" s="6" t="s">
        <v>43</v>
      </c>
      <c r="H27" s="6" t="s">
        <v>52</v>
      </c>
    </row>
    <row r="28" spans="1:8">
      <c r="A28" s="6" t="s">
        <v>56</v>
      </c>
      <c r="B28" s="6" t="s">
        <v>59</v>
      </c>
      <c r="H28" s="6" t="s">
        <v>58</v>
      </c>
    </row>
    <row r="29" spans="1:8">
      <c r="A29" s="6" t="s">
        <v>61</v>
      </c>
      <c r="B29" s="6" t="s">
        <v>62</v>
      </c>
      <c r="H29" s="6" t="s">
        <v>68</v>
      </c>
    </row>
    <row r="31" spans="1:8">
      <c r="A31" s="6" t="s">
        <v>60</v>
      </c>
    </row>
    <row r="37" spans="1:11">
      <c r="A37" s="6" t="s">
        <v>43</v>
      </c>
      <c r="H37" s="6" t="s">
        <v>52</v>
      </c>
    </row>
    <row r="38" spans="1:11">
      <c r="A38" s="6" t="s">
        <v>63</v>
      </c>
      <c r="B38" s="6" t="s">
        <v>64</v>
      </c>
      <c r="H38" s="6" t="s">
        <v>69</v>
      </c>
    </row>
    <row r="39" spans="1:11">
      <c r="A39" s="6" t="s">
        <v>65</v>
      </c>
      <c r="B39" s="6" t="s">
        <v>66</v>
      </c>
      <c r="H39" s="6" t="s">
        <v>68</v>
      </c>
    </row>
    <row r="40" spans="1:11">
      <c r="A40" s="6" t="s">
        <v>67</v>
      </c>
      <c r="B40" s="6" t="s">
        <v>57</v>
      </c>
      <c r="H40" s="6" t="s">
        <v>58</v>
      </c>
    </row>
    <row r="42" spans="1:11">
      <c r="A42" s="5" t="s">
        <v>39</v>
      </c>
    </row>
    <row r="44" spans="1:11">
      <c r="A44" s="6" t="s">
        <v>75</v>
      </c>
      <c r="B44" s="6" t="s">
        <v>81</v>
      </c>
      <c r="C44" s="6" t="s">
        <v>86</v>
      </c>
      <c r="D44" s="6" t="s">
        <v>82</v>
      </c>
      <c r="E44" s="6" t="s">
        <v>83</v>
      </c>
      <c r="F44" s="6" t="s">
        <v>84</v>
      </c>
      <c r="G44" s="6" t="s">
        <v>85</v>
      </c>
      <c r="H44" s="2"/>
      <c r="K44" s="2" t="s">
        <v>41</v>
      </c>
    </row>
    <row r="45" spans="1:11">
      <c r="A45" s="6" t="s">
        <v>76</v>
      </c>
      <c r="B45" s="6">
        <v>82100</v>
      </c>
      <c r="C45" s="6">
        <f>(1.69*POWER(10,-5))*(POWER(B45,-0.05))</f>
        <v>9.5977525064846419E-6</v>
      </c>
      <c r="D45" s="6">
        <v>5</v>
      </c>
      <c r="E45" s="6">
        <v>3.56</v>
      </c>
      <c r="F45" s="6">
        <v>2.5</v>
      </c>
      <c r="G45" s="8"/>
    </row>
    <row r="46" spans="1:11">
      <c r="A46" s="6" t="s">
        <v>77</v>
      </c>
      <c r="B46" s="6">
        <v>57800</v>
      </c>
      <c r="C46" s="6">
        <f t="shared" ref="C46:C49" si="0">(1.69*POWER(10,-5))*(POWER(B46,-0.05))</f>
        <v>9.7676550236539896E-6</v>
      </c>
      <c r="D46" s="6">
        <v>5</v>
      </c>
      <c r="E46" s="6">
        <v>3.56</v>
      </c>
      <c r="F46" s="6">
        <v>2.5</v>
      </c>
      <c r="G46" s="8"/>
    </row>
    <row r="47" spans="1:11">
      <c r="A47" s="6" t="s">
        <v>78</v>
      </c>
      <c r="B47" s="6">
        <v>31000</v>
      </c>
      <c r="C47" s="6">
        <f t="shared" si="0"/>
        <v>1.0076706748022264E-5</v>
      </c>
      <c r="D47" s="6">
        <v>5</v>
      </c>
      <c r="E47" s="6">
        <v>3.56</v>
      </c>
      <c r="F47" s="6">
        <v>2.5</v>
      </c>
      <c r="G47" s="8"/>
    </row>
    <row r="48" spans="1:11">
      <c r="A48" s="6" t="s">
        <v>79</v>
      </c>
      <c r="B48" s="6">
        <v>25700</v>
      </c>
      <c r="C48" s="6">
        <f t="shared" si="0"/>
        <v>1.0171618158678838E-5</v>
      </c>
      <c r="D48" s="6">
        <v>5</v>
      </c>
      <c r="E48" s="6">
        <v>3.56</v>
      </c>
      <c r="F48" s="6">
        <v>2.5</v>
      </c>
      <c r="G48" s="8"/>
    </row>
    <row r="49" spans="1:11">
      <c r="A49" s="6" t="s">
        <v>80</v>
      </c>
      <c r="B49" s="6">
        <v>18960</v>
      </c>
      <c r="C49" s="6">
        <f t="shared" si="0"/>
        <v>1.0327490115035985E-5</v>
      </c>
      <c r="D49" s="6">
        <v>5</v>
      </c>
      <c r="E49" s="6">
        <v>3.56</v>
      </c>
      <c r="F49" s="6">
        <v>2.5</v>
      </c>
      <c r="G49" s="8"/>
    </row>
    <row r="51" spans="1:11">
      <c r="B51" s="6">
        <f>+(B45/B49)</f>
        <v>4.3301687763713081</v>
      </c>
    </row>
    <row r="54" spans="1:11">
      <c r="A54" s="4" t="s">
        <v>87</v>
      </c>
    </row>
    <row r="55" spans="1:11">
      <c r="A55" s="4"/>
    </row>
    <row r="56" spans="1:11">
      <c r="B56" s="7" t="s">
        <v>88</v>
      </c>
      <c r="C56" s="7" t="s">
        <v>89</v>
      </c>
      <c r="D56" s="7" t="s">
        <v>90</v>
      </c>
      <c r="E56" s="7" t="s">
        <v>91</v>
      </c>
      <c r="F56" s="7" t="s">
        <v>92</v>
      </c>
      <c r="G56" s="6" t="s">
        <v>85</v>
      </c>
      <c r="K56" s="2" t="s">
        <v>41</v>
      </c>
    </row>
    <row r="57" spans="1:11">
      <c r="B57" s="6">
        <v>20000</v>
      </c>
      <c r="C57" s="6">
        <f>1.69*POWER(10,-5)*POWER(B57,-0.05)</f>
        <v>1.0299952095497703E-5</v>
      </c>
      <c r="D57" s="6">
        <v>2</v>
      </c>
      <c r="E57" s="6">
        <v>3.56</v>
      </c>
      <c r="F57" s="6">
        <v>2.5</v>
      </c>
      <c r="G57" s="8"/>
    </row>
    <row r="58" spans="1:11">
      <c r="B58" s="6">
        <v>20000</v>
      </c>
      <c r="C58" s="6">
        <f t="shared" ref="C58:C61" si="1">1.69*POWER(10,-5)*POWER(B58,-0.05)</f>
        <v>1.0299952095497703E-5</v>
      </c>
      <c r="D58" s="6">
        <v>5</v>
      </c>
      <c r="E58" s="6">
        <v>3.56</v>
      </c>
      <c r="F58" s="6">
        <v>2.5</v>
      </c>
      <c r="G58" s="8"/>
    </row>
    <row r="59" spans="1:11">
      <c r="B59" s="6">
        <v>20000</v>
      </c>
      <c r="C59" s="6">
        <f t="shared" si="1"/>
        <v>1.0299952095497703E-5</v>
      </c>
      <c r="D59" s="6">
        <v>10</v>
      </c>
      <c r="E59" s="6">
        <v>3.56</v>
      </c>
      <c r="F59" s="6">
        <v>2.5</v>
      </c>
      <c r="G59" s="8"/>
    </row>
    <row r="60" spans="1:11">
      <c r="B60" s="6">
        <v>20000</v>
      </c>
      <c r="C60" s="6">
        <f t="shared" si="1"/>
        <v>1.0299952095497703E-5</v>
      </c>
      <c r="D60" s="6">
        <v>15</v>
      </c>
      <c r="E60" s="6">
        <v>3.56</v>
      </c>
      <c r="F60" s="6">
        <v>2.5</v>
      </c>
      <c r="G60" s="8"/>
    </row>
    <row r="61" spans="1:11">
      <c r="B61" s="6">
        <v>20000</v>
      </c>
      <c r="C61" s="6">
        <f t="shared" si="1"/>
        <v>1.0299952095497703E-5</v>
      </c>
      <c r="D61" s="6">
        <v>20</v>
      </c>
      <c r="E61" s="6">
        <v>3.56</v>
      </c>
      <c r="F61" s="6">
        <v>2.5</v>
      </c>
      <c r="G61" s="8"/>
    </row>
    <row r="65" spans="1:11">
      <c r="A65" s="3" t="s">
        <v>93</v>
      </c>
    </row>
    <row r="66" spans="1:11">
      <c r="A66" s="3"/>
    </row>
    <row r="67" spans="1:11">
      <c r="B67" s="7" t="s">
        <v>88</v>
      </c>
      <c r="C67" s="7" t="s">
        <v>89</v>
      </c>
      <c r="D67" s="7" t="s">
        <v>90</v>
      </c>
      <c r="E67" s="7" t="s">
        <v>91</v>
      </c>
      <c r="F67" s="7" t="s">
        <v>92</v>
      </c>
      <c r="G67" s="6" t="s">
        <v>94</v>
      </c>
      <c r="H67" s="6" t="s">
        <v>85</v>
      </c>
      <c r="K67" s="2" t="s">
        <v>41</v>
      </c>
    </row>
    <row r="68" spans="1:11">
      <c r="B68" s="6">
        <v>20000</v>
      </c>
      <c r="C68" s="6">
        <f>1.69*POWER(10,-5)*POWER(B68,-0.05)</f>
        <v>1.0299952095497703E-5</v>
      </c>
      <c r="D68" s="6">
        <v>5</v>
      </c>
      <c r="E68" s="6">
        <v>3.56</v>
      </c>
      <c r="F68" s="6">
        <v>0.5</v>
      </c>
      <c r="G68" s="6">
        <f>E68-F68</f>
        <v>3.06</v>
      </c>
      <c r="H68" s="8"/>
    </row>
    <row r="69" spans="1:11">
      <c r="B69" s="6">
        <v>20000</v>
      </c>
      <c r="C69" s="6">
        <f t="shared" ref="C69:C72" si="2">1.69*POWER(10,-5)*POWER(B69,-0.05)</f>
        <v>1.0299952095497703E-5</v>
      </c>
      <c r="D69" s="6">
        <v>5</v>
      </c>
      <c r="E69" s="6">
        <v>3.56</v>
      </c>
      <c r="F69" s="6">
        <v>1</v>
      </c>
      <c r="G69" s="6">
        <f t="shared" ref="G69:G72" si="3">E69-F69</f>
        <v>2.56</v>
      </c>
      <c r="H69" s="8"/>
    </row>
    <row r="70" spans="1:11">
      <c r="B70" s="6">
        <v>20000</v>
      </c>
      <c r="C70" s="6">
        <f t="shared" si="2"/>
        <v>1.0299952095497703E-5</v>
      </c>
      <c r="D70" s="6">
        <v>5</v>
      </c>
      <c r="E70" s="6">
        <v>3.56</v>
      </c>
      <c r="F70" s="6">
        <v>1.5</v>
      </c>
      <c r="G70" s="6">
        <f t="shared" si="3"/>
        <v>2.06</v>
      </c>
      <c r="H70" s="8"/>
    </row>
    <row r="71" spans="1:11">
      <c r="B71" s="6">
        <v>20000</v>
      </c>
      <c r="C71" s="6">
        <f t="shared" si="2"/>
        <v>1.0299952095497703E-5</v>
      </c>
      <c r="D71" s="6">
        <v>5</v>
      </c>
      <c r="E71" s="6">
        <v>3.56</v>
      </c>
      <c r="F71" s="6">
        <v>2</v>
      </c>
      <c r="G71" s="6">
        <f t="shared" si="3"/>
        <v>1.56</v>
      </c>
      <c r="H71" s="8"/>
    </row>
    <row r="72" spans="1:11">
      <c r="B72" s="6">
        <v>20000</v>
      </c>
      <c r="C72" s="6">
        <f t="shared" si="2"/>
        <v>1.0299952095497703E-5</v>
      </c>
      <c r="D72" s="6">
        <v>5</v>
      </c>
      <c r="E72" s="6">
        <v>3.56</v>
      </c>
      <c r="F72" s="6">
        <v>2.5</v>
      </c>
      <c r="G72" s="6">
        <f t="shared" si="3"/>
        <v>1.06</v>
      </c>
      <c r="H72" s="8"/>
    </row>
  </sheetData>
  <phoneticPr fontId="7" type="noConversion"/>
  <pageMargins left="0.75" right="0.75" top="1" bottom="1" header="0.5" footer="0.5"/>
  <pageSetup orientation="portrait" horizontalDpi="4294967292" verticalDpi="4294967292"/>
  <legacyDrawing r:id="rId1"/>
  <oleObjects>
    <oleObject progId="Equation.3" shapeId="1029" r:id="rId2"/>
    <oleObject progId="Equation.3" shapeId="1030" r:id="rId3"/>
  </oleObject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23"/>
  <sheetViews>
    <sheetView workbookViewId="0">
      <selection activeCell="L11" sqref="L11"/>
    </sheetView>
  </sheetViews>
  <sheetFormatPr baseColWidth="10" defaultRowHeight="20"/>
  <cols>
    <col min="1" max="3" width="10.83203125" style="6"/>
    <col min="4" max="4" width="27.1640625" style="6" customWidth="1"/>
    <col min="5" max="5" width="17.6640625" style="6" bestFit="1" customWidth="1"/>
    <col min="6" max="16384" width="10.83203125" style="6"/>
  </cols>
  <sheetData>
    <row r="1" spans="1:6">
      <c r="A1" s="6" t="s">
        <v>3</v>
      </c>
    </row>
    <row r="2" spans="1:6">
      <c r="A2" s="6" t="s">
        <v>1</v>
      </c>
    </row>
    <row r="3" spans="1:6">
      <c r="A3" s="6" t="s">
        <v>2</v>
      </c>
    </row>
    <row r="5" spans="1:6">
      <c r="A5" s="6" t="s">
        <v>99</v>
      </c>
      <c r="B5" s="6" t="s">
        <v>98</v>
      </c>
      <c r="C5" s="6" t="s">
        <v>97</v>
      </c>
      <c r="D5" s="6" t="s">
        <v>95</v>
      </c>
      <c r="E5" s="6" t="s">
        <v>96</v>
      </c>
    </row>
    <row r="6" spans="1:6">
      <c r="A6" s="6">
        <v>27.2</v>
      </c>
      <c r="B6" s="6">
        <v>26.9</v>
      </c>
      <c r="C6" s="6">
        <v>0.69</v>
      </c>
      <c r="D6" s="6">
        <v>97.3</v>
      </c>
      <c r="E6" s="6">
        <v>581</v>
      </c>
    </row>
    <row r="8" spans="1:6">
      <c r="A8" s="6" t="s">
        <v>101</v>
      </c>
    </row>
    <row r="9" spans="1:6">
      <c r="A9" s="6" t="s">
        <v>102</v>
      </c>
    </row>
    <row r="10" spans="1:6">
      <c r="A10" s="6" t="s">
        <v>103</v>
      </c>
      <c r="E10" s="10"/>
      <c r="F10" s="6" t="s">
        <v>104</v>
      </c>
    </row>
    <row r="11" spans="1:6">
      <c r="E11" s="1"/>
    </row>
    <row r="12" spans="1:6">
      <c r="A12" s="6" t="s">
        <v>105</v>
      </c>
      <c r="E12" s="1"/>
    </row>
    <row r="13" spans="1:6">
      <c r="A13" s="6" t="s">
        <v>106</v>
      </c>
      <c r="E13" s="11"/>
      <c r="F13" s="6" t="s">
        <v>107</v>
      </c>
    </row>
    <row r="14" spans="1:6">
      <c r="E14" s="1"/>
    </row>
    <row r="15" spans="1:6">
      <c r="A15" s="6" t="s">
        <v>108</v>
      </c>
      <c r="E15" s="1"/>
    </row>
    <row r="16" spans="1:6">
      <c r="A16" s="6" t="s">
        <v>109</v>
      </c>
      <c r="E16" s="11"/>
      <c r="F16" s="6" t="s">
        <v>107</v>
      </c>
    </row>
    <row r="17" spans="1:6">
      <c r="E17" s="1"/>
    </row>
    <row r="18" spans="1:6">
      <c r="A18" s="6" t="s">
        <v>110</v>
      </c>
      <c r="E18" s="1"/>
    </row>
    <row r="19" spans="1:6">
      <c r="A19" s="6" t="s">
        <v>111</v>
      </c>
      <c r="E19" s="11"/>
      <c r="F19" s="6" t="s">
        <v>8</v>
      </c>
    </row>
    <row r="20" spans="1:6">
      <c r="E20" s="1"/>
    </row>
    <row r="21" spans="1:6">
      <c r="A21" s="6" t="s">
        <v>9</v>
      </c>
      <c r="E21" s="1"/>
    </row>
    <row r="22" spans="1:6">
      <c r="A22" s="6" t="s">
        <v>10</v>
      </c>
      <c r="E22" s="11"/>
      <c r="F22" s="6" t="s">
        <v>11</v>
      </c>
    </row>
    <row r="23" spans="1:6">
      <c r="E23" s="11"/>
      <c r="F23" s="6" t="s">
        <v>12</v>
      </c>
    </row>
  </sheetData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43"/>
  <sheetViews>
    <sheetView topLeftCell="A13" workbookViewId="0">
      <selection activeCell="L34" sqref="L34"/>
    </sheetView>
  </sheetViews>
  <sheetFormatPr baseColWidth="10" defaultRowHeight="20"/>
  <cols>
    <col min="1" max="1" width="17.33203125" style="6" customWidth="1"/>
    <col min="2" max="2" width="10.83203125" style="6"/>
    <col min="3" max="3" width="11" style="6" bestFit="1" customWidth="1"/>
    <col min="4" max="16384" width="10.83203125" style="6"/>
  </cols>
  <sheetData>
    <row r="1" spans="1:7">
      <c r="A1" s="3" t="s">
        <v>13</v>
      </c>
    </row>
    <row r="4" spans="1:7">
      <c r="G4" s="6" t="s">
        <v>23</v>
      </c>
    </row>
    <row r="8" spans="1:7">
      <c r="G8" s="6" t="s">
        <v>14</v>
      </c>
    </row>
    <row r="14" spans="1:7">
      <c r="G14" s="6" t="s">
        <v>14</v>
      </c>
    </row>
    <row r="16" spans="1:7">
      <c r="A16" s="6" t="s">
        <v>43</v>
      </c>
      <c r="G16" s="6" t="s">
        <v>52</v>
      </c>
    </row>
    <row r="17" spans="1:7">
      <c r="A17" s="6" t="s">
        <v>16</v>
      </c>
      <c r="B17" s="6" t="s">
        <v>4</v>
      </c>
      <c r="G17" s="6" t="s">
        <v>21</v>
      </c>
    </row>
    <row r="18" spans="1:7">
      <c r="A18" s="6" t="s">
        <v>17</v>
      </c>
      <c r="B18" s="6" t="s">
        <v>5</v>
      </c>
      <c r="G18" s="6" t="s">
        <v>53</v>
      </c>
    </row>
    <row r="19" spans="1:7">
      <c r="A19" s="6" t="s">
        <v>18</v>
      </c>
      <c r="B19" s="6" t="s">
        <v>19</v>
      </c>
      <c r="G19" s="6" t="s">
        <v>22</v>
      </c>
    </row>
    <row r="20" spans="1:7">
      <c r="A20" s="6" t="s">
        <v>15</v>
      </c>
      <c r="B20" s="6" t="s">
        <v>6</v>
      </c>
      <c r="G20" s="6" t="s">
        <v>21</v>
      </c>
    </row>
    <row r="21" spans="1:7">
      <c r="A21" s="6" t="s">
        <v>20</v>
      </c>
      <c r="B21" s="6" t="s">
        <v>7</v>
      </c>
      <c r="G21" s="6" t="s">
        <v>53</v>
      </c>
    </row>
    <row r="24" spans="1:7">
      <c r="A24" s="3" t="s">
        <v>24</v>
      </c>
    </row>
    <row r="25" spans="1:7">
      <c r="A25" s="6" t="s">
        <v>112</v>
      </c>
    </row>
    <row r="26" spans="1:7">
      <c r="A26" s="2" t="s">
        <v>113</v>
      </c>
    </row>
    <row r="27" spans="1:7">
      <c r="A27" s="6" t="s">
        <v>0</v>
      </c>
    </row>
    <row r="29" spans="1:7">
      <c r="A29" s="6" t="s">
        <v>25</v>
      </c>
    </row>
    <row r="31" spans="1:7">
      <c r="A31" s="6" t="s">
        <v>26</v>
      </c>
    </row>
    <row r="32" spans="1:7">
      <c r="A32" s="6" t="s">
        <v>27</v>
      </c>
      <c r="C32" s="8"/>
      <c r="E32" s="6" t="s">
        <v>28</v>
      </c>
    </row>
    <row r="34" spans="1:16">
      <c r="A34" s="6" t="s">
        <v>29</v>
      </c>
    </row>
    <row r="35" spans="1:16">
      <c r="A35" s="6" t="s">
        <v>30</v>
      </c>
      <c r="C35" s="9"/>
    </row>
    <row r="37" spans="1:16">
      <c r="A37" s="6" t="s">
        <v>31</v>
      </c>
    </row>
    <row r="38" spans="1:16">
      <c r="A38" s="6" t="s">
        <v>32</v>
      </c>
      <c r="C38" s="8"/>
    </row>
    <row r="41" spans="1:16">
      <c r="A41" s="6" t="s">
        <v>33</v>
      </c>
      <c r="B41" s="6">
        <v>3</v>
      </c>
      <c r="C41" s="6">
        <v>3.5</v>
      </c>
      <c r="D41" s="6">
        <v>4</v>
      </c>
      <c r="E41" s="6">
        <v>4.5</v>
      </c>
      <c r="F41" s="6">
        <v>5</v>
      </c>
      <c r="G41" s="6">
        <v>5.5</v>
      </c>
      <c r="H41" s="6">
        <v>6</v>
      </c>
      <c r="I41" s="6">
        <v>6.5</v>
      </c>
      <c r="J41" s="6">
        <v>7</v>
      </c>
      <c r="K41" s="6">
        <v>7.5</v>
      </c>
      <c r="L41" s="6">
        <v>8</v>
      </c>
      <c r="M41" s="6">
        <v>8.5</v>
      </c>
      <c r="N41" s="6">
        <v>9</v>
      </c>
      <c r="O41" s="6">
        <v>9.5</v>
      </c>
      <c r="P41" s="6">
        <v>10</v>
      </c>
    </row>
    <row r="42" spans="1:16">
      <c r="A42" s="6" t="s">
        <v>34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>
      <c r="A43" s="6" t="s">
        <v>35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</sheetData>
  <phoneticPr fontId="7" type="noConversion"/>
  <pageMargins left="0.75" right="0.75" top="1" bottom="1" header="0.5" footer="0.5"/>
  <legacyDrawing r:id="rId1"/>
  <oleObjects>
    <oleObject progId="Equation.3" shapeId="6147" r:id="rId2"/>
    <oleObject progId="Equation.3" shapeId="6148" r:id="rId3"/>
    <oleObject progId="Equation.3" shapeId="6149" r:id="rId4"/>
  </oleObject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Fick's first law</vt:lpstr>
      <vt:lpstr>evaporation at water surface</vt:lpstr>
      <vt:lpstr>evaporation for bare soil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2011-06-16T22:18:06Z</dcterms:created>
  <dcterms:modified xsi:type="dcterms:W3CDTF">2011-07-27T13:49:35Z</dcterms:modified>
</cp:coreProperties>
</file>