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Users/syvitski/Desktop/7) Floc figs, ppts &amp; data/FCA data and jpgs/2 Halifax &amp; Bedford Basin Folder/HFX data folder/"/>
    </mc:Choice>
  </mc:AlternateContent>
  <xr:revisionPtr revIDLastSave="0" documentId="13_ncr:1_{52CAF56E-CC77-B94A-BAFC-E3F107E4BD5E}" xr6:coauthVersionLast="47" xr6:coauthVersionMax="47" xr10:uidLastSave="{00000000-0000-0000-0000-000000000000}"/>
  <bookViews>
    <workbookView xWindow="7640" yWindow="500" windowWidth="29840" windowHeight="26320" tabRatio="500" xr2:uid="{00000000-000D-0000-FFFF-FFFF00000000}"/>
  </bookViews>
  <sheets>
    <sheet name="Sheet2" sheetId="2" r:id="rId1"/>
    <sheet name="Sheet3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5" i="2" l="1"/>
  <c r="G35" i="2"/>
  <c r="F36" i="2"/>
  <c r="G36" i="2"/>
  <c r="F37" i="2"/>
  <c r="G37" i="2"/>
  <c r="F38" i="2"/>
  <c r="G38" i="2"/>
  <c r="F39" i="2"/>
  <c r="G39" i="2"/>
  <c r="F41" i="2"/>
  <c r="G41" i="2"/>
  <c r="F42" i="2"/>
  <c r="G42" i="2"/>
  <c r="F43" i="2"/>
  <c r="G43" i="2"/>
  <c r="F44" i="2"/>
  <c r="G44" i="2"/>
  <c r="F45" i="2"/>
  <c r="G45" i="2"/>
  <c r="F47" i="2"/>
  <c r="G47" i="2"/>
  <c r="F48" i="2"/>
  <c r="G48" i="2"/>
  <c r="F49" i="2"/>
  <c r="G49" i="2"/>
  <c r="F50" i="2"/>
  <c r="G50" i="2"/>
  <c r="F51" i="2"/>
  <c r="G51" i="2"/>
  <c r="F53" i="2"/>
  <c r="G53" i="2"/>
  <c r="F54" i="2"/>
  <c r="G54" i="2"/>
  <c r="F55" i="2"/>
  <c r="G55" i="2"/>
  <c r="F56" i="2"/>
  <c r="G56" i="2"/>
  <c r="F57" i="2"/>
  <c r="G57" i="2"/>
  <c r="F59" i="2"/>
  <c r="G59" i="2"/>
  <c r="F60" i="2"/>
  <c r="G60" i="2"/>
  <c r="F61" i="2"/>
  <c r="G61" i="2"/>
  <c r="F62" i="2"/>
  <c r="G62" i="2"/>
  <c r="F3" i="2"/>
  <c r="G3" i="2"/>
  <c r="F4" i="2"/>
  <c r="G4" i="2"/>
  <c r="F5" i="2"/>
  <c r="G5" i="2"/>
  <c r="F6" i="2"/>
  <c r="G6" i="2"/>
  <c r="F7" i="2"/>
  <c r="G7" i="2"/>
  <c r="F8" i="2"/>
  <c r="G8" i="2"/>
  <c r="F10" i="2"/>
  <c r="G10" i="2"/>
  <c r="F11" i="2"/>
  <c r="G11" i="2"/>
  <c r="F12" i="2"/>
  <c r="G12" i="2"/>
  <c r="F13" i="2"/>
  <c r="G13" i="2"/>
  <c r="F14" i="2"/>
  <c r="G14" i="2"/>
  <c r="F15" i="2"/>
  <c r="G15" i="2"/>
  <c r="F17" i="2"/>
  <c r="G17" i="2"/>
  <c r="F18" i="2"/>
  <c r="G18" i="2"/>
  <c r="F19" i="2"/>
  <c r="G19" i="2"/>
  <c r="F20" i="2"/>
  <c r="G20" i="2"/>
  <c r="F22" i="2"/>
  <c r="G22" i="2"/>
  <c r="F23" i="2"/>
  <c r="G23" i="2"/>
  <c r="F24" i="2"/>
  <c r="G24" i="2"/>
  <c r="F25" i="2"/>
  <c r="G25" i="2"/>
  <c r="F26" i="2"/>
  <c r="G26" i="2"/>
  <c r="F28" i="2"/>
  <c r="G28" i="2"/>
  <c r="F29" i="2"/>
  <c r="G29" i="2"/>
  <c r="F30" i="2"/>
  <c r="G30" i="2"/>
  <c r="F31" i="2"/>
  <c r="G31" i="2"/>
  <c r="F32" i="2"/>
  <c r="G32" i="2"/>
  <c r="F65" i="2"/>
  <c r="G65" i="2"/>
  <c r="F66" i="2"/>
  <c r="G66" i="2"/>
  <c r="F67" i="2"/>
  <c r="G67" i="2"/>
  <c r="F68" i="2"/>
  <c r="G68" i="2"/>
  <c r="F69" i="2"/>
  <c r="G69" i="2"/>
  <c r="F70" i="2"/>
  <c r="G70" i="2"/>
  <c r="F71" i="2"/>
  <c r="G71" i="2"/>
  <c r="F72" i="2"/>
  <c r="G72" i="2"/>
  <c r="F73" i="2"/>
  <c r="G73" i="2"/>
  <c r="F74" i="2"/>
  <c r="G74" i="2"/>
  <c r="F76" i="2"/>
  <c r="G76" i="2"/>
  <c r="F77" i="2"/>
  <c r="G77" i="2"/>
  <c r="F78" i="2"/>
  <c r="G78" i="2"/>
  <c r="F79" i="2"/>
  <c r="G79" i="2"/>
  <c r="F80" i="2"/>
  <c r="G80" i="2"/>
  <c r="F81" i="2"/>
  <c r="G81" i="2"/>
  <c r="F82" i="2"/>
  <c r="G82" i="2"/>
  <c r="F83" i="2"/>
  <c r="G83" i="2"/>
  <c r="F84" i="2"/>
  <c r="G84" i="2"/>
  <c r="F85" i="2"/>
  <c r="G85" i="2"/>
  <c r="F86" i="2"/>
  <c r="G86" i="2"/>
  <c r="F87" i="2"/>
  <c r="G87" i="2"/>
  <c r="F88" i="2"/>
  <c r="G88" i="2"/>
  <c r="F90" i="2"/>
  <c r="G90" i="2"/>
  <c r="F91" i="2"/>
  <c r="G91" i="2"/>
  <c r="F92" i="2"/>
  <c r="G92" i="2"/>
  <c r="F93" i="2"/>
  <c r="G93" i="2"/>
  <c r="F94" i="2"/>
  <c r="G94" i="2"/>
  <c r="F95" i="2"/>
  <c r="G95" i="2"/>
  <c r="F96" i="2"/>
  <c r="G96" i="2"/>
  <c r="F99" i="2"/>
  <c r="G99" i="2"/>
  <c r="F100" i="2"/>
  <c r="G100" i="2"/>
  <c r="F101" i="2"/>
  <c r="G101" i="2"/>
  <c r="F102" i="2"/>
  <c r="G102" i="2"/>
  <c r="F103" i="2"/>
  <c r="G103" i="2"/>
  <c r="F104" i="2"/>
  <c r="G104" i="2"/>
  <c r="F105" i="2"/>
  <c r="G105" i="2"/>
  <c r="F108" i="2"/>
  <c r="G108" i="2"/>
  <c r="F109" i="2"/>
  <c r="G109" i="2"/>
  <c r="F110" i="2"/>
  <c r="G110" i="2"/>
  <c r="F111" i="2"/>
  <c r="G111" i="2"/>
  <c r="F112" i="2"/>
  <c r="G112" i="2"/>
  <c r="F113" i="2"/>
  <c r="G113" i="2"/>
  <c r="F114" i="2"/>
  <c r="G114" i="2"/>
  <c r="F115" i="2"/>
  <c r="G115" i="2"/>
  <c r="F116" i="2"/>
  <c r="G116" i="2"/>
  <c r="F117" i="2"/>
  <c r="G117" i="2"/>
  <c r="F118" i="2"/>
  <c r="G118" i="2"/>
</calcChain>
</file>

<file path=xl/sharedStrings.xml><?xml version="1.0" encoding="utf-8"?>
<sst xmlns="http://schemas.openxmlformats.org/spreadsheetml/2006/main" count="9" uniqueCount="9">
  <si>
    <t>St 1 m</t>
  </si>
  <si>
    <t>#/L stn1</t>
  </si>
  <si>
    <t>w  m/day</t>
  </si>
  <si>
    <t>Z</t>
  </si>
  <si>
    <t>St 2</t>
  </si>
  <si>
    <t>St 3</t>
  </si>
  <si>
    <t>Dm</t>
  </si>
  <si>
    <t>Dn</t>
  </si>
  <si>
    <t>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</si>
</sst>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6" formatCode="0.0"/>
    <numFmt numFmtId="167" formatCode="0.00000"/>
  </numFmts>
  <fonts count="6" x14ac:knownFonts="1">
    <font>
      <sz val="10"/>
      <name val="Verdana"/>
    </font>
    <font>
      <sz val="12"/>
      <color rgb="FFFF0000"/>
      <name val="Calibri"/>
      <family val="2"/>
      <scheme val="minor"/>
    </font>
    <font>
      <sz val="12"/>
      <color rgb="FFFF0000"/>
      <name val="Calibri (Body)"/>
    </font>
    <font>
      <sz val="10"/>
      <name val="Verdana"/>
      <family val="2"/>
    </font>
    <font>
      <b/>
      <sz val="10"/>
      <name val="Verdana"/>
      <family val="2"/>
    </font>
    <font>
      <sz val="10"/>
      <color rgb="FFFF0000"/>
      <name val="Verdan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2" xfId="0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/>
    </xf>
    <xf numFmtId="1" fontId="0" fillId="0" borderId="2" xfId="0" applyNumberFormat="1" applyFill="1" applyBorder="1" applyAlignment="1">
      <alignment horizontal="center" vertical="center"/>
    </xf>
    <xf numFmtId="166" fontId="0" fillId="0" borderId="5" xfId="0" applyNumberForma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1" fontId="4" fillId="0" borderId="7" xfId="0" applyNumberFormat="1" applyFont="1" applyFill="1" applyBorder="1" applyAlignment="1">
      <alignment horizontal="center" vertical="center"/>
    </xf>
    <xf numFmtId="2" fontId="4" fillId="0" borderId="7" xfId="0" applyNumberFormat="1" applyFont="1" applyFill="1" applyBorder="1" applyAlignment="1">
      <alignment horizontal="center" vertical="center"/>
    </xf>
    <xf numFmtId="166" fontId="4" fillId="0" borderId="7" xfId="0" applyNumberFormat="1" applyFont="1" applyFill="1" applyBorder="1" applyAlignment="1">
      <alignment horizontal="center" vertical="center"/>
    </xf>
    <xf numFmtId="166" fontId="4" fillId="0" borderId="8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 vertical="center"/>
    </xf>
    <xf numFmtId="166" fontId="0" fillId="0" borderId="0" xfId="0" applyNumberForma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7" fontId="0" fillId="0" borderId="0" xfId="0" applyNumberForma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29"/>
  <sheetViews>
    <sheetView tabSelected="1" zoomScaleNormal="100" workbookViewId="0">
      <selection activeCell="I47" sqref="I47"/>
    </sheetView>
  </sheetViews>
  <sheetFormatPr baseColWidth="10" defaultRowHeight="13" x14ac:dyDescent="0.15"/>
  <cols>
    <col min="1" max="2" width="10.83203125" style="11"/>
    <col min="3" max="3" width="10.6640625" style="11" customWidth="1"/>
    <col min="4" max="4" width="15.1640625" style="11" customWidth="1"/>
    <col min="5" max="5" width="7.83203125" style="15" customWidth="1"/>
    <col min="6" max="7" width="11.83203125" style="11" bestFit="1" customWidth="1"/>
    <col min="8" max="13" width="10.83203125" style="11"/>
    <col min="14" max="14" width="10.5" style="11" customWidth="1"/>
    <col min="15" max="15" width="13.83203125" style="11" customWidth="1"/>
    <col min="16" max="24" width="10.83203125" style="11"/>
    <col min="25" max="25" width="8" style="11" customWidth="1"/>
    <col min="26" max="26" width="7.1640625" style="11" customWidth="1"/>
    <col min="27" max="27" width="7" style="11" customWidth="1"/>
    <col min="28" max="28" width="7.1640625" style="11" customWidth="1"/>
    <col min="29" max="29" width="8" style="11" customWidth="1"/>
    <col min="30" max="30" width="10.33203125" style="11" customWidth="1"/>
    <col min="31" max="16384" width="10.83203125" style="11"/>
  </cols>
  <sheetData>
    <row r="1" spans="1:41" s="14" customFormat="1" ht="14" x14ac:dyDescent="0.15">
      <c r="A1" s="36" t="s">
        <v>0</v>
      </c>
      <c r="B1" s="1" t="s">
        <v>1</v>
      </c>
      <c r="C1" s="30" t="s">
        <v>7</v>
      </c>
      <c r="D1" s="30" t="s">
        <v>8</v>
      </c>
      <c r="E1" s="22" t="s">
        <v>6</v>
      </c>
      <c r="F1" s="12" t="s">
        <v>2</v>
      </c>
      <c r="G1" s="12" t="s">
        <v>3</v>
      </c>
      <c r="Y1" s="11"/>
      <c r="Z1" s="12"/>
      <c r="AA1" s="12"/>
      <c r="AB1" s="12"/>
      <c r="AC1" s="13"/>
      <c r="AD1" s="12"/>
      <c r="AE1" s="12"/>
    </row>
    <row r="2" spans="1:41" x14ac:dyDescent="0.15">
      <c r="A2" s="23">
        <v>19891</v>
      </c>
      <c r="B2" s="2"/>
      <c r="C2" s="2"/>
      <c r="D2" s="2"/>
      <c r="E2" s="3"/>
      <c r="F2" s="31"/>
      <c r="G2" s="32"/>
      <c r="Y2" s="14"/>
      <c r="Z2" s="15"/>
      <c r="AA2" s="15"/>
      <c r="AB2" s="16"/>
      <c r="AC2" s="15"/>
      <c r="AD2" s="15"/>
      <c r="AE2" s="15"/>
    </row>
    <row r="3" spans="1:41" x14ac:dyDescent="0.15">
      <c r="A3" s="24">
        <v>5</v>
      </c>
      <c r="B3" s="15">
        <v>952</v>
      </c>
      <c r="C3" s="15">
        <v>400.57145579064598</v>
      </c>
      <c r="D3" s="16">
        <v>0.3</v>
      </c>
      <c r="E3" s="15">
        <v>477</v>
      </c>
      <c r="F3" s="16">
        <f>0.16*E3^0.82</f>
        <v>25.148092752516302</v>
      </c>
      <c r="G3" s="4">
        <f>D3*F3</f>
        <v>7.54442782575489</v>
      </c>
      <c r="Y3" s="12"/>
      <c r="Z3" s="15"/>
      <c r="AA3" s="15"/>
      <c r="AB3" s="16"/>
      <c r="AC3" s="15"/>
      <c r="AD3" s="15"/>
      <c r="AE3" s="15"/>
    </row>
    <row r="4" spans="1:41" x14ac:dyDescent="0.15">
      <c r="A4" s="24">
        <v>10</v>
      </c>
      <c r="B4" s="15">
        <v>1808</v>
      </c>
      <c r="C4" s="15">
        <v>444.45725420652099</v>
      </c>
      <c r="D4" s="16">
        <v>0.68</v>
      </c>
      <c r="E4" s="15">
        <v>558</v>
      </c>
      <c r="F4" s="16">
        <f t="shared" ref="F4:F8" si="0">0.16*E4^0.82</f>
        <v>28.599604395482839</v>
      </c>
      <c r="G4" s="4">
        <f t="shared" ref="G4:G69" si="1">D4*F4</f>
        <v>19.447730988928331</v>
      </c>
      <c r="Y4" s="12"/>
      <c r="Z4" s="15"/>
      <c r="AA4" s="15"/>
      <c r="AB4" s="16"/>
      <c r="AC4" s="15"/>
      <c r="AD4" s="15"/>
      <c r="AE4" s="15"/>
    </row>
    <row r="5" spans="1:41" x14ac:dyDescent="0.15">
      <c r="A5" s="24">
        <v>15</v>
      </c>
      <c r="B5" s="15">
        <v>4440</v>
      </c>
      <c r="C5" s="15">
        <v>423.40891586366399</v>
      </c>
      <c r="D5" s="16">
        <v>1.6</v>
      </c>
      <c r="E5" s="15">
        <v>576</v>
      </c>
      <c r="F5" s="16">
        <f t="shared" si="0"/>
        <v>29.353941140396103</v>
      </c>
      <c r="G5" s="4">
        <f t="shared" si="1"/>
        <v>46.966305824633764</v>
      </c>
    </row>
    <row r="6" spans="1:41" x14ac:dyDescent="0.15">
      <c r="A6" s="24">
        <v>20</v>
      </c>
      <c r="B6" s="15">
        <v>4636</v>
      </c>
      <c r="C6" s="15">
        <v>438.33888532890597</v>
      </c>
      <c r="D6" s="16">
        <v>1.74</v>
      </c>
      <c r="E6" s="15">
        <v>566</v>
      </c>
      <c r="F6" s="16">
        <f t="shared" si="0"/>
        <v>28.935397724507954</v>
      </c>
      <c r="G6" s="4">
        <f t="shared" si="1"/>
        <v>50.347592040643839</v>
      </c>
    </row>
    <row r="7" spans="1:41" x14ac:dyDescent="0.15">
      <c r="A7" s="24">
        <v>25</v>
      </c>
      <c r="B7" s="15">
        <v>4932</v>
      </c>
      <c r="C7" s="15">
        <v>426.35366330919402</v>
      </c>
      <c r="D7" s="16">
        <v>1.77</v>
      </c>
      <c r="E7" s="15">
        <v>545</v>
      </c>
      <c r="F7" s="16">
        <f t="shared" si="0"/>
        <v>28.052082955521897</v>
      </c>
      <c r="G7" s="4">
        <f t="shared" si="1"/>
        <v>49.65218683127376</v>
      </c>
    </row>
    <row r="8" spans="1:41" x14ac:dyDescent="0.15">
      <c r="A8" s="24">
        <v>30</v>
      </c>
      <c r="B8" s="15">
        <v>7348</v>
      </c>
      <c r="C8" s="15">
        <v>453.79530565496299</v>
      </c>
      <c r="D8" s="16">
        <v>2.98</v>
      </c>
      <c r="E8" s="15">
        <v>620</v>
      </c>
      <c r="F8" s="16">
        <f t="shared" si="0"/>
        <v>31.180363081183224</v>
      </c>
      <c r="G8" s="4">
        <f t="shared" si="1"/>
        <v>92.917481981926002</v>
      </c>
    </row>
    <row r="9" spans="1:41" x14ac:dyDescent="0.15">
      <c r="A9" s="24">
        <v>19893</v>
      </c>
      <c r="B9" s="15"/>
      <c r="C9" s="15"/>
      <c r="D9" s="16"/>
      <c r="G9" s="4"/>
    </row>
    <row r="10" spans="1:41" x14ac:dyDescent="0.15">
      <c r="A10" s="24">
        <v>5</v>
      </c>
      <c r="B10" s="15">
        <v>2531</v>
      </c>
      <c r="C10" s="15">
        <v>483.00318997174799</v>
      </c>
      <c r="D10" s="16">
        <v>0.68</v>
      </c>
      <c r="E10" s="15">
        <v>700</v>
      </c>
      <c r="F10" s="16">
        <f t="shared" ref="F10:F76" si="2">0.16*E10^0.82</f>
        <v>34.442952716940262</v>
      </c>
      <c r="G10" s="4">
        <f t="shared" si="1"/>
        <v>23.42120784751938</v>
      </c>
    </row>
    <row r="11" spans="1:41" x14ac:dyDescent="0.15">
      <c r="A11" s="24">
        <v>10</v>
      </c>
      <c r="B11" s="15">
        <v>3240</v>
      </c>
      <c r="C11" s="15">
        <v>524.89205500622404</v>
      </c>
      <c r="D11" s="16">
        <v>1.04</v>
      </c>
      <c r="E11" s="15">
        <v>806</v>
      </c>
      <c r="F11" s="16">
        <f t="shared" si="2"/>
        <v>38.664706419553006</v>
      </c>
      <c r="G11" s="4">
        <f t="shared" si="1"/>
        <v>40.211294676335129</v>
      </c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</row>
    <row r="12" spans="1:41" x14ac:dyDescent="0.15">
      <c r="A12" s="24">
        <v>15</v>
      </c>
      <c r="B12" s="15">
        <v>4036</v>
      </c>
      <c r="C12" s="15">
        <v>473.06410822825598</v>
      </c>
      <c r="D12" s="16">
        <v>1.02</v>
      </c>
      <c r="E12" s="15">
        <v>640</v>
      </c>
      <c r="F12" s="16">
        <f t="shared" si="2"/>
        <v>32.002769337809191</v>
      </c>
      <c r="G12" s="4">
        <f t="shared" si="1"/>
        <v>32.642824724565372</v>
      </c>
    </row>
    <row r="13" spans="1:41" x14ac:dyDescent="0.15">
      <c r="A13" s="24">
        <v>20</v>
      </c>
      <c r="B13" s="15">
        <v>3660</v>
      </c>
      <c r="C13" s="15">
        <v>507.01405554945399</v>
      </c>
      <c r="D13" s="16">
        <v>1.06</v>
      </c>
      <c r="E13" s="15">
        <v>712</v>
      </c>
      <c r="F13" s="16">
        <f t="shared" si="2"/>
        <v>34.926380209713656</v>
      </c>
      <c r="G13" s="4">
        <f t="shared" si="1"/>
        <v>37.021963022296475</v>
      </c>
    </row>
    <row r="14" spans="1:41" x14ac:dyDescent="0.15">
      <c r="A14" s="24">
        <v>25</v>
      </c>
      <c r="B14" s="15">
        <v>4476</v>
      </c>
      <c r="C14" s="15">
        <v>496.58088606355398</v>
      </c>
      <c r="D14" s="16">
        <v>1.26</v>
      </c>
      <c r="E14" s="15">
        <v>703</v>
      </c>
      <c r="F14" s="16">
        <f t="shared" si="2"/>
        <v>34.563948484376283</v>
      </c>
      <c r="G14" s="4">
        <f t="shared" si="1"/>
        <v>43.550575090314119</v>
      </c>
    </row>
    <row r="15" spans="1:41" x14ac:dyDescent="0.15">
      <c r="A15" s="24">
        <v>30</v>
      </c>
      <c r="B15" s="15">
        <v>5108</v>
      </c>
      <c r="C15" s="15">
        <v>479.66717451731802</v>
      </c>
      <c r="D15" s="16">
        <v>1.31</v>
      </c>
      <c r="E15" s="15">
        <v>647</v>
      </c>
      <c r="F15" s="16">
        <f t="shared" si="2"/>
        <v>32.289512843548671</v>
      </c>
      <c r="G15" s="4">
        <f t="shared" si="1"/>
        <v>42.29926182504876</v>
      </c>
    </row>
    <row r="16" spans="1:41" x14ac:dyDescent="0.15">
      <c r="A16" s="24">
        <v>19896</v>
      </c>
      <c r="B16" s="15"/>
      <c r="C16" s="15"/>
      <c r="D16" s="16"/>
      <c r="G16" s="4"/>
    </row>
    <row r="17" spans="1:7" x14ac:dyDescent="0.15">
      <c r="A17" s="24">
        <v>7</v>
      </c>
      <c r="B17" s="15">
        <v>688</v>
      </c>
      <c r="C17" s="15">
        <v>489.744986750956</v>
      </c>
      <c r="D17" s="16">
        <v>0.47</v>
      </c>
      <c r="E17" s="15">
        <v>644</v>
      </c>
      <c r="F17" s="16">
        <f t="shared" si="2"/>
        <v>32.166691498713405</v>
      </c>
      <c r="G17" s="4">
        <f t="shared" si="1"/>
        <v>15.1183450043953</v>
      </c>
    </row>
    <row r="18" spans="1:7" x14ac:dyDescent="0.15">
      <c r="A18" s="24">
        <v>9</v>
      </c>
      <c r="B18" s="15">
        <v>144</v>
      </c>
      <c r="C18" s="15">
        <v>570.41376771191096</v>
      </c>
      <c r="D18" s="16">
        <v>0.15</v>
      </c>
      <c r="E18" s="15">
        <v>951</v>
      </c>
      <c r="F18" s="16">
        <f t="shared" si="2"/>
        <v>44.282079424272609</v>
      </c>
      <c r="G18" s="4">
        <f t="shared" si="1"/>
        <v>6.6423119136408912</v>
      </c>
    </row>
    <row r="19" spans="1:7" x14ac:dyDescent="0.15">
      <c r="A19" s="24">
        <v>21</v>
      </c>
      <c r="B19" s="15">
        <v>688</v>
      </c>
      <c r="C19" s="15">
        <v>615.60196773617201</v>
      </c>
      <c r="D19" s="16">
        <v>0.67</v>
      </c>
      <c r="E19" s="15">
        <v>773</v>
      </c>
      <c r="F19" s="16">
        <f t="shared" si="2"/>
        <v>37.361746349309207</v>
      </c>
      <c r="G19" s="4">
        <f t="shared" si="1"/>
        <v>25.03237005403717</v>
      </c>
    </row>
    <row r="20" spans="1:7" x14ac:dyDescent="0.15">
      <c r="A20" s="24">
        <v>22</v>
      </c>
      <c r="B20" s="15">
        <v>868</v>
      </c>
      <c r="C20" s="15">
        <v>628.53577136312595</v>
      </c>
      <c r="D20" s="16">
        <v>0.87</v>
      </c>
      <c r="E20" s="15">
        <v>759</v>
      </c>
      <c r="F20" s="16">
        <f t="shared" si="2"/>
        <v>36.805967550118623</v>
      </c>
      <c r="G20" s="4">
        <f t="shared" si="1"/>
        <v>32.021191768603202</v>
      </c>
    </row>
    <row r="21" spans="1:7" x14ac:dyDescent="0.15">
      <c r="A21" s="24">
        <v>19899</v>
      </c>
      <c r="B21" s="15"/>
      <c r="C21" s="15"/>
      <c r="D21" s="16"/>
      <c r="G21" s="4"/>
    </row>
    <row r="22" spans="1:7" x14ac:dyDescent="0.15">
      <c r="A22" s="24">
        <v>5</v>
      </c>
      <c r="B22" s="15">
        <v>1220</v>
      </c>
      <c r="C22" s="15">
        <v>543.40045683759797</v>
      </c>
      <c r="D22" s="16">
        <v>0.41</v>
      </c>
      <c r="E22" s="15">
        <v>820</v>
      </c>
      <c r="F22" s="16">
        <f t="shared" si="2"/>
        <v>39.214559563077835</v>
      </c>
      <c r="G22" s="4">
        <f t="shared" si="1"/>
        <v>16.077969420861912</v>
      </c>
    </row>
    <row r="23" spans="1:7" x14ac:dyDescent="0.15">
      <c r="A23" s="24">
        <v>9</v>
      </c>
      <c r="B23" s="15">
        <v>864</v>
      </c>
      <c r="C23" s="15">
        <v>566.47402324641803</v>
      </c>
      <c r="D23" s="16">
        <v>0.3</v>
      </c>
      <c r="E23" s="15">
        <v>807</v>
      </c>
      <c r="F23" s="16">
        <f t="shared" si="2"/>
        <v>38.704038331120515</v>
      </c>
      <c r="G23" s="4">
        <f t="shared" si="1"/>
        <v>11.611211499336154</v>
      </c>
    </row>
    <row r="24" spans="1:7" x14ac:dyDescent="0.15">
      <c r="A24" s="24">
        <v>14</v>
      </c>
      <c r="B24" s="15">
        <v>1136</v>
      </c>
      <c r="C24" s="15">
        <v>550.98528345114903</v>
      </c>
      <c r="D24" s="16">
        <v>0.42</v>
      </c>
      <c r="E24" s="15">
        <v>1011</v>
      </c>
      <c r="F24" s="16">
        <f t="shared" si="2"/>
        <v>46.560317187602081</v>
      </c>
      <c r="G24" s="4">
        <f t="shared" si="1"/>
        <v>19.555333218792875</v>
      </c>
    </row>
    <row r="25" spans="1:7" x14ac:dyDescent="0.15">
      <c r="A25" s="24">
        <v>20</v>
      </c>
      <c r="B25" s="15">
        <v>1812</v>
      </c>
      <c r="C25" s="15">
        <v>543.40045683759797</v>
      </c>
      <c r="D25" s="16">
        <v>0.56999999999999995</v>
      </c>
      <c r="E25" s="15">
        <v>723</v>
      </c>
      <c r="F25" s="16">
        <f t="shared" si="2"/>
        <v>35.368234911426278</v>
      </c>
      <c r="G25" s="4">
        <f t="shared" si="1"/>
        <v>20.159893899512976</v>
      </c>
    </row>
    <row r="26" spans="1:7" x14ac:dyDescent="0.15">
      <c r="A26" s="24">
        <v>23</v>
      </c>
      <c r="B26" s="15">
        <v>3588</v>
      </c>
      <c r="C26" s="15">
        <v>558.67597967528604</v>
      </c>
      <c r="D26" s="16">
        <v>1.18</v>
      </c>
      <c r="E26" s="15">
        <v>734</v>
      </c>
      <c r="F26" s="16">
        <f t="shared" si="2"/>
        <v>35.8088811592838</v>
      </c>
      <c r="G26" s="4">
        <f t="shared" si="1"/>
        <v>42.254479767954884</v>
      </c>
    </row>
    <row r="27" spans="1:7" x14ac:dyDescent="0.15">
      <c r="A27" s="24">
        <v>19901</v>
      </c>
      <c r="B27" s="15"/>
      <c r="C27" s="15"/>
      <c r="D27" s="16"/>
      <c r="G27" s="4"/>
    </row>
    <row r="28" spans="1:7" x14ac:dyDescent="0.15">
      <c r="A28" s="24">
        <v>5</v>
      </c>
      <c r="B28" s="15">
        <v>1572</v>
      </c>
      <c r="C28" s="15">
        <v>466.55193930873202</v>
      </c>
      <c r="D28" s="16">
        <v>0.63</v>
      </c>
      <c r="E28" s="15">
        <v>551</v>
      </c>
      <c r="F28" s="16">
        <f t="shared" si="2"/>
        <v>28.305073940355232</v>
      </c>
      <c r="G28" s="4">
        <f t="shared" si="1"/>
        <v>17.832196582423798</v>
      </c>
    </row>
    <row r="29" spans="1:7" x14ac:dyDescent="0.15">
      <c r="A29" s="24">
        <v>10</v>
      </c>
      <c r="B29" s="15">
        <v>2012</v>
      </c>
      <c r="C29" s="15">
        <v>489.744986750956</v>
      </c>
      <c r="D29" s="16">
        <v>0.9</v>
      </c>
      <c r="E29" s="15">
        <v>632</v>
      </c>
      <c r="F29" s="16">
        <f t="shared" si="2"/>
        <v>31.674370093295956</v>
      </c>
      <c r="G29" s="4">
        <f t="shared" si="1"/>
        <v>28.506933083966359</v>
      </c>
    </row>
    <row r="30" spans="1:7" x14ac:dyDescent="0.15">
      <c r="A30" s="24">
        <v>15</v>
      </c>
      <c r="B30" s="15">
        <v>1876</v>
      </c>
      <c r="C30" s="15">
        <v>500.03453392250901</v>
      </c>
      <c r="D30" s="16">
        <v>0.86</v>
      </c>
      <c r="E30" s="15">
        <v>648</v>
      </c>
      <c r="F30" s="16">
        <f t="shared" si="2"/>
        <v>32.330430493731605</v>
      </c>
      <c r="G30" s="4">
        <f t="shared" si="1"/>
        <v>27.80417022460918</v>
      </c>
    </row>
    <row r="31" spans="1:7" x14ac:dyDescent="0.15">
      <c r="A31" s="24">
        <v>19</v>
      </c>
      <c r="B31" s="15">
        <v>1676</v>
      </c>
      <c r="C31" s="15">
        <v>489.744986750956</v>
      </c>
      <c r="D31" s="16">
        <v>0.75</v>
      </c>
      <c r="E31" s="15">
        <v>630</v>
      </c>
      <c r="F31" s="16">
        <f t="shared" si="2"/>
        <v>31.592153669027532</v>
      </c>
      <c r="G31" s="4">
        <f t="shared" si="1"/>
        <v>23.694115251770647</v>
      </c>
    </row>
    <row r="32" spans="1:7" x14ac:dyDescent="0.15">
      <c r="A32" s="24">
        <v>26</v>
      </c>
      <c r="B32" s="15">
        <v>1672</v>
      </c>
      <c r="C32" s="15">
        <v>500.03453392250901</v>
      </c>
      <c r="D32" s="16">
        <v>0.77</v>
      </c>
      <c r="E32" s="15">
        <v>647</v>
      </c>
      <c r="F32" s="16">
        <f t="shared" si="2"/>
        <v>32.289512843548671</v>
      </c>
      <c r="G32" s="4">
        <f t="shared" si="1"/>
        <v>24.862924889532476</v>
      </c>
    </row>
    <row r="33" spans="1:7" s="33" customFormat="1" x14ac:dyDescent="0.15">
      <c r="A33" s="25"/>
      <c r="B33" s="17"/>
      <c r="C33" s="17"/>
      <c r="D33" s="18"/>
      <c r="E33" s="17"/>
      <c r="F33" s="19"/>
      <c r="G33" s="19"/>
    </row>
    <row r="34" spans="1:7" x14ac:dyDescent="0.15">
      <c r="A34" s="23">
        <v>19891</v>
      </c>
      <c r="B34" s="5" t="s">
        <v>4</v>
      </c>
      <c r="C34" s="5"/>
      <c r="D34" s="6"/>
      <c r="E34" s="5"/>
      <c r="F34" s="6"/>
      <c r="G34" s="6"/>
    </row>
    <row r="35" spans="1:7" x14ac:dyDescent="0.15">
      <c r="A35" s="24">
        <v>4</v>
      </c>
      <c r="B35" s="15">
        <v>1296</v>
      </c>
      <c r="C35" s="15">
        <v>414.69614561065799</v>
      </c>
      <c r="D35" s="16">
        <v>0.44</v>
      </c>
      <c r="E35" s="15">
        <v>520</v>
      </c>
      <c r="F35" s="16">
        <f t="shared" si="2"/>
        <v>26.992476033489169</v>
      </c>
      <c r="G35" s="4">
        <f t="shared" si="1"/>
        <v>11.876689454735235</v>
      </c>
    </row>
    <row r="36" spans="1:7" x14ac:dyDescent="0.15">
      <c r="A36" s="24">
        <v>8</v>
      </c>
      <c r="B36" s="15">
        <v>704</v>
      </c>
      <c r="C36" s="15">
        <v>473.06410822825598</v>
      </c>
      <c r="D36" s="16">
        <v>0.31</v>
      </c>
      <c r="E36" s="15">
        <v>682</v>
      </c>
      <c r="F36" s="16">
        <f t="shared" si="2"/>
        <v>33.715000455044049</v>
      </c>
      <c r="G36" s="4">
        <f t="shared" si="1"/>
        <v>10.451650141063656</v>
      </c>
    </row>
    <row r="37" spans="1:7" x14ac:dyDescent="0.15">
      <c r="A37" s="24">
        <v>12</v>
      </c>
      <c r="B37" s="15">
        <v>476</v>
      </c>
      <c r="C37" s="15">
        <v>392.32862732517401</v>
      </c>
      <c r="D37" s="16">
        <v>0.15</v>
      </c>
      <c r="E37" s="15">
        <v>470</v>
      </c>
      <c r="F37" s="16">
        <f t="shared" si="2"/>
        <v>24.84507008423563</v>
      </c>
      <c r="G37" s="4">
        <f t="shared" si="1"/>
        <v>3.7267605126353445</v>
      </c>
    </row>
    <row r="38" spans="1:7" x14ac:dyDescent="0.15">
      <c r="A38" s="24">
        <v>16</v>
      </c>
      <c r="B38" s="15">
        <v>340</v>
      </c>
      <c r="C38" s="15">
        <v>373.74896502610397</v>
      </c>
      <c r="D38" s="16">
        <v>0.09</v>
      </c>
      <c r="E38" s="15">
        <v>421</v>
      </c>
      <c r="F38" s="16">
        <f t="shared" si="2"/>
        <v>22.700284554997683</v>
      </c>
      <c r="G38" s="4">
        <f t="shared" si="1"/>
        <v>2.0430256099497912</v>
      </c>
    </row>
    <row r="39" spans="1:7" x14ac:dyDescent="0.15">
      <c r="A39" s="24">
        <v>20</v>
      </c>
      <c r="B39" s="15">
        <v>916</v>
      </c>
      <c r="C39" s="15">
        <v>420.48450725479398</v>
      </c>
      <c r="D39" s="16">
        <v>0.32</v>
      </c>
      <c r="E39" s="15">
        <v>524</v>
      </c>
      <c r="F39" s="16">
        <f t="shared" si="2"/>
        <v>27.162618749613781</v>
      </c>
      <c r="G39" s="4">
        <f t="shared" si="1"/>
        <v>8.6920379998764101</v>
      </c>
    </row>
    <row r="40" spans="1:7" x14ac:dyDescent="0.15">
      <c r="A40" s="24">
        <v>19893</v>
      </c>
      <c r="B40" s="15"/>
      <c r="C40" s="15"/>
      <c r="D40" s="16"/>
      <c r="G40" s="4"/>
    </row>
    <row r="41" spans="1:7" x14ac:dyDescent="0.15">
      <c r="A41" s="24">
        <v>5</v>
      </c>
      <c r="B41" s="15">
        <v>1064</v>
      </c>
      <c r="C41" s="15">
        <v>486.36240692860201</v>
      </c>
      <c r="D41" s="16">
        <v>0.42</v>
      </c>
      <c r="E41" s="15">
        <v>654</v>
      </c>
      <c r="F41" s="16">
        <f t="shared" si="2"/>
        <v>32.575698462255382</v>
      </c>
      <c r="G41" s="4">
        <f t="shared" si="1"/>
        <v>13.68179335414726</v>
      </c>
    </row>
    <row r="42" spans="1:7" x14ac:dyDescent="0.15">
      <c r="A42" s="24">
        <v>10</v>
      </c>
      <c r="B42" s="15">
        <v>2348</v>
      </c>
      <c r="C42" s="15">
        <v>466.55193930873202</v>
      </c>
      <c r="D42" s="16">
        <v>0.84</v>
      </c>
      <c r="E42" s="15">
        <v>613</v>
      </c>
      <c r="F42" s="16">
        <f t="shared" si="2"/>
        <v>30.891398631671446</v>
      </c>
      <c r="G42" s="4">
        <f t="shared" si="1"/>
        <v>25.948774850604014</v>
      </c>
    </row>
    <row r="43" spans="1:7" x14ac:dyDescent="0.15">
      <c r="A43" s="24">
        <v>15</v>
      </c>
      <c r="B43" s="15">
        <v>3868</v>
      </c>
      <c r="C43" s="15">
        <v>460.12941647162899</v>
      </c>
      <c r="D43" s="16">
        <v>1.4</v>
      </c>
      <c r="E43" s="15">
        <v>658</v>
      </c>
      <c r="F43" s="16">
        <f t="shared" si="2"/>
        <v>32.73898533749469</v>
      </c>
      <c r="G43" s="4">
        <f t="shared" si="1"/>
        <v>45.834579472492564</v>
      </c>
    </row>
    <row r="44" spans="1:7" x14ac:dyDescent="0.15">
      <c r="A44" s="24">
        <v>20</v>
      </c>
      <c r="B44" s="15">
        <v>2812</v>
      </c>
      <c r="C44" s="15">
        <v>476.35420031674101</v>
      </c>
      <c r="D44" s="16">
        <v>1.06</v>
      </c>
      <c r="E44" s="15">
        <v>632</v>
      </c>
      <c r="F44" s="16">
        <f t="shared" si="2"/>
        <v>31.674370093295956</v>
      </c>
      <c r="G44" s="4">
        <f t="shared" si="1"/>
        <v>33.574832298893718</v>
      </c>
    </row>
    <row r="45" spans="1:7" x14ac:dyDescent="0.15">
      <c r="A45" s="24">
        <v>25</v>
      </c>
      <c r="B45" s="15">
        <v>2556</v>
      </c>
      <c r="C45" s="15">
        <v>435.31135812806002</v>
      </c>
      <c r="D45" s="16">
        <v>0.83</v>
      </c>
      <c r="E45" s="15">
        <v>595</v>
      </c>
      <c r="F45" s="16">
        <f t="shared" si="2"/>
        <v>30.145597385095616</v>
      </c>
      <c r="G45" s="4">
        <f t="shared" si="1"/>
        <v>25.020845829629359</v>
      </c>
    </row>
    <row r="46" spans="1:7" x14ac:dyDescent="0.15">
      <c r="A46" s="24">
        <v>19896</v>
      </c>
      <c r="B46" s="15"/>
      <c r="C46" s="15"/>
      <c r="D46" s="16"/>
      <c r="G46" s="4"/>
    </row>
    <row r="47" spans="1:7" x14ac:dyDescent="0.15">
      <c r="A47" s="24">
        <v>5</v>
      </c>
      <c r="B47" s="15">
        <v>756</v>
      </c>
      <c r="C47" s="15">
        <v>578.37564825808499</v>
      </c>
      <c r="D47" s="16">
        <v>0.71</v>
      </c>
      <c r="E47" s="15">
        <v>798</v>
      </c>
      <c r="F47" s="16">
        <f t="shared" si="2"/>
        <v>38.349733788541698</v>
      </c>
      <c r="G47" s="4">
        <f t="shared" si="1"/>
        <v>27.228310989864603</v>
      </c>
    </row>
    <row r="48" spans="1:7" x14ac:dyDescent="0.15">
      <c r="A48" s="24">
        <v>8</v>
      </c>
      <c r="B48" s="15">
        <v>232</v>
      </c>
      <c r="C48" s="15">
        <v>615.60196773617201</v>
      </c>
      <c r="D48" s="16">
        <v>0.25</v>
      </c>
      <c r="E48" s="15">
        <v>914</v>
      </c>
      <c r="F48" s="16">
        <f t="shared" si="2"/>
        <v>42.864312567221035</v>
      </c>
      <c r="G48" s="4">
        <f t="shared" si="1"/>
        <v>10.716078141805259</v>
      </c>
    </row>
    <row r="49" spans="1:7" x14ac:dyDescent="0.15">
      <c r="A49" s="24">
        <v>14</v>
      </c>
      <c r="B49" s="15">
        <v>232</v>
      </c>
      <c r="C49" s="15">
        <v>664.369978657395</v>
      </c>
      <c r="D49" s="16">
        <v>0.28000000000000003</v>
      </c>
      <c r="E49" s="15">
        <v>920</v>
      </c>
      <c r="F49" s="16">
        <f t="shared" si="2"/>
        <v>43.094912283994397</v>
      </c>
      <c r="G49" s="4">
        <f t="shared" si="1"/>
        <v>12.066575439518433</v>
      </c>
    </row>
    <row r="50" spans="1:7" x14ac:dyDescent="0.15">
      <c r="A50" s="24">
        <v>19</v>
      </c>
      <c r="B50" s="15">
        <v>340</v>
      </c>
      <c r="C50" s="15">
        <v>678.32839869168799</v>
      </c>
      <c r="D50" s="16">
        <v>0.4</v>
      </c>
      <c r="E50" s="15">
        <v>889</v>
      </c>
      <c r="F50" s="16">
        <f t="shared" si="2"/>
        <v>41.900521341688844</v>
      </c>
      <c r="G50" s="4">
        <f t="shared" si="1"/>
        <v>16.760208536675538</v>
      </c>
    </row>
    <row r="51" spans="1:7" x14ac:dyDescent="0.15">
      <c r="A51" s="24">
        <v>27</v>
      </c>
      <c r="B51" s="15">
        <v>464</v>
      </c>
      <c r="C51" s="15">
        <v>687.79656020385505</v>
      </c>
      <c r="D51" s="16">
        <v>0.54</v>
      </c>
      <c r="E51" s="15">
        <v>844</v>
      </c>
      <c r="F51" s="16">
        <f t="shared" si="2"/>
        <v>40.153257960494308</v>
      </c>
      <c r="G51" s="4">
        <f t="shared" si="1"/>
        <v>21.682759298666927</v>
      </c>
    </row>
    <row r="52" spans="1:7" x14ac:dyDescent="0.15">
      <c r="A52" s="24">
        <v>19899</v>
      </c>
      <c r="B52" s="15"/>
      <c r="C52" s="15"/>
      <c r="D52" s="16"/>
      <c r="G52" s="4"/>
    </row>
    <row r="53" spans="1:7" x14ac:dyDescent="0.15">
      <c r="A53" s="24">
        <v>5</v>
      </c>
      <c r="B53" s="15">
        <v>1524</v>
      </c>
      <c r="C53" s="15">
        <v>539.64728841222905</v>
      </c>
      <c r="D53" s="16">
        <v>0.72</v>
      </c>
      <c r="E53" s="15">
        <v>752</v>
      </c>
      <c r="F53" s="16">
        <f t="shared" si="2"/>
        <v>36.52738750739784</v>
      </c>
      <c r="G53" s="4">
        <f t="shared" si="1"/>
        <v>26.299719005326445</v>
      </c>
    </row>
    <row r="54" spans="1:7" x14ac:dyDescent="0.15">
      <c r="A54" s="24">
        <v>11</v>
      </c>
      <c r="B54" s="15">
        <v>456</v>
      </c>
      <c r="C54" s="15">
        <v>539.64728841222905</v>
      </c>
      <c r="D54" s="16">
        <v>0.22</v>
      </c>
      <c r="E54" s="15">
        <v>730</v>
      </c>
      <c r="F54" s="16">
        <f t="shared" si="2"/>
        <v>35.648784619106586</v>
      </c>
      <c r="G54" s="4">
        <f t="shared" si="1"/>
        <v>7.842732616203449</v>
      </c>
    </row>
    <row r="55" spans="1:7" x14ac:dyDescent="0.15">
      <c r="A55" s="24">
        <v>16</v>
      </c>
      <c r="B55" s="15">
        <v>612</v>
      </c>
      <c r="C55" s="15">
        <v>574.38091252731704</v>
      </c>
      <c r="D55" s="16">
        <v>0.33</v>
      </c>
      <c r="E55" s="15">
        <v>810</v>
      </c>
      <c r="F55" s="16">
        <f t="shared" si="2"/>
        <v>38.821981485377478</v>
      </c>
      <c r="G55" s="4">
        <f t="shared" si="1"/>
        <v>12.811253890174568</v>
      </c>
    </row>
    <row r="56" spans="1:7" x14ac:dyDescent="0.15">
      <c r="A56" s="24">
        <v>20</v>
      </c>
      <c r="B56" s="15">
        <v>636</v>
      </c>
      <c r="C56" s="15">
        <v>554.81730598345302</v>
      </c>
      <c r="D56" s="16">
        <v>0.32</v>
      </c>
      <c r="E56" s="15">
        <v>740</v>
      </c>
      <c r="F56" s="16">
        <f t="shared" si="2"/>
        <v>36.048731970879267</v>
      </c>
      <c r="G56" s="4">
        <f t="shared" si="1"/>
        <v>11.535594230681365</v>
      </c>
    </row>
    <row r="57" spans="1:7" x14ac:dyDescent="0.15">
      <c r="A57" s="24">
        <v>25</v>
      </c>
      <c r="B57" s="15">
        <v>508</v>
      </c>
      <c r="C57" s="15">
        <v>628.53577136312595</v>
      </c>
      <c r="D57" s="16">
        <v>0.31</v>
      </c>
      <c r="E57" s="15">
        <v>870</v>
      </c>
      <c r="F57" s="16">
        <f t="shared" si="2"/>
        <v>41.164777258976628</v>
      </c>
      <c r="G57" s="4">
        <f t="shared" si="1"/>
        <v>12.761080950282755</v>
      </c>
    </row>
    <row r="58" spans="1:7" x14ac:dyDescent="0.15">
      <c r="A58" s="24">
        <v>19901</v>
      </c>
      <c r="B58" s="15"/>
      <c r="C58" s="15"/>
      <c r="D58" s="16"/>
      <c r="G58" s="4"/>
    </row>
    <row r="59" spans="1:7" x14ac:dyDescent="0.15">
      <c r="A59" s="24">
        <v>5</v>
      </c>
      <c r="B59" s="15">
        <v>1848</v>
      </c>
      <c r="C59" s="15">
        <v>503.51220140015698</v>
      </c>
      <c r="D59" s="16">
        <v>1.35</v>
      </c>
      <c r="E59" s="15">
        <v>672</v>
      </c>
      <c r="F59" s="16">
        <f t="shared" si="2"/>
        <v>33.309091424684574</v>
      </c>
      <c r="G59" s="4">
        <f t="shared" si="1"/>
        <v>44.96727342332418</v>
      </c>
    </row>
    <row r="60" spans="1:7" x14ac:dyDescent="0.15">
      <c r="A60" s="24">
        <v>9</v>
      </c>
      <c r="B60" s="15">
        <v>1372</v>
      </c>
      <c r="C60" s="15">
        <v>507.01405554945399</v>
      </c>
      <c r="D60" s="16">
        <v>0.99</v>
      </c>
      <c r="E60" s="15">
        <v>656</v>
      </c>
      <c r="F60" s="16">
        <f t="shared" si="2"/>
        <v>32.657364302075045</v>
      </c>
      <c r="G60" s="4">
        <f t="shared" si="1"/>
        <v>32.330790659054294</v>
      </c>
    </row>
    <row r="61" spans="1:7" x14ac:dyDescent="0.15">
      <c r="A61" s="24">
        <v>14</v>
      </c>
      <c r="B61" s="15">
        <v>728</v>
      </c>
      <c r="C61" s="15">
        <v>510.54026458518501</v>
      </c>
      <c r="D61" s="16">
        <v>0.55000000000000004</v>
      </c>
      <c r="E61" s="15">
        <v>704</v>
      </c>
      <c r="F61" s="16">
        <f t="shared" si="2"/>
        <v>34.604259738015919</v>
      </c>
      <c r="G61" s="4">
        <f t="shared" si="1"/>
        <v>19.032342855908759</v>
      </c>
    </row>
    <row r="62" spans="1:7" x14ac:dyDescent="0.15">
      <c r="A62" s="24">
        <v>19</v>
      </c>
      <c r="B62" s="15">
        <v>888</v>
      </c>
      <c r="C62" s="15">
        <v>503.51220140015698</v>
      </c>
      <c r="D62" s="16">
        <v>0.64</v>
      </c>
      <c r="E62" s="15">
        <v>658</v>
      </c>
      <c r="F62" s="16">
        <f t="shared" si="2"/>
        <v>32.73898533749469</v>
      </c>
      <c r="G62" s="4">
        <f t="shared" si="1"/>
        <v>20.952950615996603</v>
      </c>
    </row>
    <row r="63" spans="1:7" x14ac:dyDescent="0.15">
      <c r="A63" s="26"/>
      <c r="B63" s="7"/>
      <c r="C63" s="7"/>
      <c r="D63" s="8"/>
      <c r="E63" s="7"/>
      <c r="F63" s="9"/>
      <c r="G63" s="10"/>
    </row>
    <row r="64" spans="1:7" x14ac:dyDescent="0.15">
      <c r="A64" s="23">
        <v>19891</v>
      </c>
      <c r="B64" s="6" t="s">
        <v>5</v>
      </c>
      <c r="C64" s="6"/>
      <c r="D64" s="6"/>
      <c r="E64" s="6"/>
      <c r="F64" s="6"/>
      <c r="G64" s="6"/>
    </row>
    <row r="65" spans="1:7" x14ac:dyDescent="0.15">
      <c r="A65" s="24">
        <v>5</v>
      </c>
      <c r="B65" s="15">
        <v>2004</v>
      </c>
      <c r="C65" s="15">
        <v>586.44866136349901</v>
      </c>
      <c r="D65" s="16">
        <v>1.26</v>
      </c>
      <c r="E65" s="15">
        <v>885</v>
      </c>
      <c r="F65" s="16">
        <f t="shared" si="2"/>
        <v>41.745865028490279</v>
      </c>
      <c r="G65" s="4">
        <f t="shared" si="1"/>
        <v>52.599789935897753</v>
      </c>
    </row>
    <row r="66" spans="1:7" x14ac:dyDescent="0.15">
      <c r="A66" s="24">
        <v>10</v>
      </c>
      <c r="B66" s="15">
        <v>1372</v>
      </c>
      <c r="C66" s="15">
        <v>395.05721588303999</v>
      </c>
      <c r="D66" s="16">
        <v>0.42</v>
      </c>
      <c r="E66" s="15">
        <v>475</v>
      </c>
      <c r="F66" s="16">
        <f t="shared" si="2"/>
        <v>25.06159702675545</v>
      </c>
      <c r="G66" s="4">
        <f t="shared" si="1"/>
        <v>10.525870751237289</v>
      </c>
    </row>
    <row r="67" spans="1:7" x14ac:dyDescent="0.15">
      <c r="A67" s="24">
        <v>15</v>
      </c>
      <c r="B67" s="15">
        <v>2464</v>
      </c>
      <c r="C67" s="15">
        <v>426.35366330919402</v>
      </c>
      <c r="D67" s="16">
        <v>0.87</v>
      </c>
      <c r="E67" s="15">
        <v>524</v>
      </c>
      <c r="F67" s="16">
        <f t="shared" si="2"/>
        <v>27.162618749613781</v>
      </c>
      <c r="G67" s="4">
        <f t="shared" si="1"/>
        <v>23.631478312163988</v>
      </c>
    </row>
    <row r="68" spans="1:7" x14ac:dyDescent="0.15">
      <c r="A68" s="24">
        <v>20</v>
      </c>
      <c r="B68" s="15">
        <v>2464</v>
      </c>
      <c r="C68" s="15">
        <v>432.304741508635</v>
      </c>
      <c r="D68" s="16">
        <v>0.9</v>
      </c>
      <c r="E68" s="15">
        <v>552</v>
      </c>
      <c r="F68" s="16">
        <f t="shared" si="2"/>
        <v>28.347190768306966</v>
      </c>
      <c r="G68" s="4">
        <f t="shared" si="1"/>
        <v>25.512471691476271</v>
      </c>
    </row>
    <row r="69" spans="1:7" x14ac:dyDescent="0.15">
      <c r="A69" s="24">
        <v>25</v>
      </c>
      <c r="B69" s="15">
        <v>1832</v>
      </c>
      <c r="C69" s="15">
        <v>447.54838978476602</v>
      </c>
      <c r="D69" s="16">
        <v>0.73</v>
      </c>
      <c r="E69" s="15">
        <v>616</v>
      </c>
      <c r="F69" s="16">
        <f t="shared" si="2"/>
        <v>31.015312878543927</v>
      </c>
      <c r="G69" s="4">
        <f t="shared" si="1"/>
        <v>22.641178401337065</v>
      </c>
    </row>
    <row r="70" spans="1:7" x14ac:dyDescent="0.15">
      <c r="A70" s="24">
        <v>30</v>
      </c>
      <c r="B70" s="15">
        <v>1008</v>
      </c>
      <c r="C70" s="15">
        <v>447.54838978476602</v>
      </c>
      <c r="D70" s="16">
        <v>0.4</v>
      </c>
      <c r="E70" s="15">
        <v>578</v>
      </c>
      <c r="F70" s="16">
        <f t="shared" si="2"/>
        <v>29.437492251650756</v>
      </c>
      <c r="G70" s="4">
        <f t="shared" ref="G70:G118" si="3">D70*F70</f>
        <v>11.774996900660303</v>
      </c>
    </row>
    <row r="71" spans="1:7" x14ac:dyDescent="0.15">
      <c r="A71" s="24">
        <v>35</v>
      </c>
      <c r="B71" s="15">
        <v>1180</v>
      </c>
      <c r="C71" s="15">
        <v>447.54838978476602</v>
      </c>
      <c r="D71" s="16">
        <v>0.47</v>
      </c>
      <c r="E71" s="15">
        <v>614</v>
      </c>
      <c r="F71" s="16">
        <f t="shared" si="2"/>
        <v>30.932715483547195</v>
      </c>
      <c r="G71" s="4">
        <f t="shared" si="3"/>
        <v>14.538376277267181</v>
      </c>
    </row>
    <row r="72" spans="1:7" x14ac:dyDescent="0.15">
      <c r="A72" s="24">
        <v>40</v>
      </c>
      <c r="B72" s="15">
        <v>1296</v>
      </c>
      <c r="C72" s="15">
        <v>420.48450725479398</v>
      </c>
      <c r="D72" s="16">
        <v>0.46</v>
      </c>
      <c r="E72" s="15">
        <v>552</v>
      </c>
      <c r="F72" s="16">
        <f t="shared" si="2"/>
        <v>28.347190768306966</v>
      </c>
      <c r="G72" s="4">
        <f t="shared" si="3"/>
        <v>13.039707753421204</v>
      </c>
    </row>
    <row r="73" spans="1:7" x14ac:dyDescent="0.15">
      <c r="A73" s="24">
        <v>45</v>
      </c>
      <c r="B73" s="15">
        <v>1072</v>
      </c>
      <c r="C73" s="15">
        <v>447.54838978476602</v>
      </c>
      <c r="D73" s="16">
        <v>0.43</v>
      </c>
      <c r="E73" s="15">
        <v>619</v>
      </c>
      <c r="F73" s="16">
        <f t="shared" si="2"/>
        <v>31.139118546421528</v>
      </c>
      <c r="G73" s="4">
        <f t="shared" si="3"/>
        <v>13.389820974961257</v>
      </c>
    </row>
    <row r="74" spans="1:7" x14ac:dyDescent="0.15">
      <c r="A74" s="24">
        <v>50</v>
      </c>
      <c r="B74" s="15">
        <v>1252</v>
      </c>
      <c r="C74" s="15">
        <v>450.66102376150099</v>
      </c>
      <c r="D74" s="16">
        <v>0.5</v>
      </c>
      <c r="E74" s="15">
        <v>588</v>
      </c>
      <c r="F74" s="16">
        <f t="shared" si="2"/>
        <v>29.854471676551182</v>
      </c>
      <c r="G74" s="4">
        <f t="shared" si="3"/>
        <v>14.927235838275591</v>
      </c>
    </row>
    <row r="75" spans="1:7" x14ac:dyDescent="0.15">
      <c r="A75" s="24">
        <v>19893</v>
      </c>
      <c r="B75" s="15"/>
      <c r="C75" s="15"/>
      <c r="D75" s="16">
        <v>0.64</v>
      </c>
      <c r="G75" s="4"/>
    </row>
    <row r="76" spans="1:7" x14ac:dyDescent="0.15">
      <c r="A76" s="24">
        <v>4</v>
      </c>
      <c r="B76" s="15">
        <v>24</v>
      </c>
      <c r="C76" s="15">
        <v>500.03453392250901</v>
      </c>
      <c r="D76" s="16">
        <v>0.01</v>
      </c>
      <c r="E76" s="15">
        <v>946</v>
      </c>
      <c r="F76" s="16">
        <f t="shared" si="2"/>
        <v>44.091077727279938</v>
      </c>
      <c r="G76" s="4">
        <f t="shared" si="3"/>
        <v>0.44091077727279937</v>
      </c>
    </row>
    <row r="77" spans="1:7" x14ac:dyDescent="0.15">
      <c r="A77" s="24">
        <v>11</v>
      </c>
      <c r="B77" s="15">
        <v>628</v>
      </c>
      <c r="C77" s="15">
        <v>493.15109192414201</v>
      </c>
      <c r="D77" s="16">
        <v>0.27</v>
      </c>
      <c r="E77" s="15">
        <v>746</v>
      </c>
      <c r="F77" s="16">
        <f t="shared" ref="F77:F96" si="4">0.16*E77^0.82</f>
        <v>36.288232981083709</v>
      </c>
      <c r="G77" s="4">
        <f t="shared" si="3"/>
        <v>9.7978229048926018</v>
      </c>
    </row>
    <row r="78" spans="1:7" x14ac:dyDescent="0.15">
      <c r="A78" s="24">
        <v>15</v>
      </c>
      <c r="B78" s="15">
        <v>624</v>
      </c>
      <c r="C78" s="15">
        <v>400.57145579064598</v>
      </c>
      <c r="D78" s="16">
        <v>0.17</v>
      </c>
      <c r="E78" s="15">
        <v>494</v>
      </c>
      <c r="F78" s="16">
        <f t="shared" si="4"/>
        <v>25.880703705221762</v>
      </c>
      <c r="G78" s="4">
        <f t="shared" si="3"/>
        <v>4.3997196298876995</v>
      </c>
    </row>
    <row r="79" spans="1:7" x14ac:dyDescent="0.15">
      <c r="A79" s="24">
        <v>21</v>
      </c>
      <c r="B79" s="15">
        <v>1144</v>
      </c>
      <c r="C79" s="15">
        <v>453.79530565496299</v>
      </c>
      <c r="D79" s="16">
        <v>0.41</v>
      </c>
      <c r="E79" s="15">
        <v>638</v>
      </c>
      <c r="F79" s="16">
        <f t="shared" si="4"/>
        <v>31.920739148486689</v>
      </c>
      <c r="G79" s="4">
        <f t="shared" si="3"/>
        <v>13.087503050879542</v>
      </c>
    </row>
    <row r="80" spans="1:7" x14ac:dyDescent="0.15">
      <c r="A80" s="24">
        <v>25</v>
      </c>
      <c r="B80" s="15">
        <v>2516</v>
      </c>
      <c r="C80" s="15">
        <v>510.54026458518501</v>
      </c>
      <c r="D80" s="16">
        <v>1.1399999999999999</v>
      </c>
      <c r="E80" s="15">
        <v>768</v>
      </c>
      <c r="F80" s="16">
        <f t="shared" si="4"/>
        <v>37.163463602989658</v>
      </c>
      <c r="G80" s="4">
        <f t="shared" si="3"/>
        <v>42.366348507408205</v>
      </c>
    </row>
    <row r="81" spans="1:7" x14ac:dyDescent="0.15">
      <c r="A81" s="24">
        <v>30</v>
      </c>
      <c r="B81" s="15">
        <v>2272</v>
      </c>
      <c r="C81" s="15">
        <v>543.40045683759797</v>
      </c>
      <c r="D81" s="16">
        <v>1.1499999999999999</v>
      </c>
      <c r="E81" s="15">
        <v>822</v>
      </c>
      <c r="F81" s="16">
        <f t="shared" si="4"/>
        <v>39.292971482550264</v>
      </c>
      <c r="G81" s="4">
        <f t="shared" si="3"/>
        <v>45.186917204932797</v>
      </c>
    </row>
    <row r="82" spans="1:7" x14ac:dyDescent="0.15">
      <c r="A82" s="24">
        <v>36</v>
      </c>
      <c r="B82" s="15">
        <v>1232</v>
      </c>
      <c r="C82" s="15">
        <v>535.92004244064503</v>
      </c>
      <c r="D82" s="16">
        <v>0.6</v>
      </c>
      <c r="E82" s="15">
        <v>799</v>
      </c>
      <c r="F82" s="16">
        <f t="shared" si="4"/>
        <v>38.389136340952732</v>
      </c>
      <c r="G82" s="4">
        <f t="shared" si="3"/>
        <v>23.03348180457164</v>
      </c>
    </row>
    <row r="83" spans="1:7" x14ac:dyDescent="0.15">
      <c r="A83" s="24">
        <v>41</v>
      </c>
      <c r="B83" s="15">
        <v>1040</v>
      </c>
      <c r="C83" s="15">
        <v>524.89205500622404</v>
      </c>
      <c r="D83" s="16">
        <v>0.56000000000000005</v>
      </c>
      <c r="E83" s="15">
        <v>1025</v>
      </c>
      <c r="F83" s="16">
        <f t="shared" si="4"/>
        <v>47.088358616511805</v>
      </c>
      <c r="G83" s="4">
        <f t="shared" si="3"/>
        <v>26.369480825246612</v>
      </c>
    </row>
    <row r="84" spans="1:7" x14ac:dyDescent="0.15">
      <c r="A84" s="24">
        <v>46</v>
      </c>
      <c r="B84" s="15">
        <v>808</v>
      </c>
      <c r="C84" s="15">
        <v>479.66717451731802</v>
      </c>
      <c r="D84" s="16">
        <v>0.31</v>
      </c>
      <c r="E84" s="15">
        <v>683</v>
      </c>
      <c r="F84" s="16">
        <f t="shared" si="4"/>
        <v>33.755532205977822</v>
      </c>
      <c r="G84" s="4">
        <f t="shared" si="3"/>
        <v>10.464214983853125</v>
      </c>
    </row>
    <row r="85" spans="1:7" x14ac:dyDescent="0.15">
      <c r="A85" s="24">
        <v>49</v>
      </c>
      <c r="B85" s="15">
        <v>832</v>
      </c>
      <c r="C85" s="15">
        <v>493.15109192414201</v>
      </c>
      <c r="D85" s="16">
        <v>0.48</v>
      </c>
      <c r="E85" s="15">
        <v>893</v>
      </c>
      <c r="F85" s="16">
        <f t="shared" si="4"/>
        <v>42.055052449179037</v>
      </c>
      <c r="G85" s="4">
        <f t="shared" si="3"/>
        <v>20.186425175605937</v>
      </c>
    </row>
    <row r="86" spans="1:7" x14ac:dyDescent="0.15">
      <c r="A86" s="24">
        <v>55</v>
      </c>
      <c r="B86" s="15">
        <v>852</v>
      </c>
      <c r="C86" s="15">
        <v>479.66717451731802</v>
      </c>
      <c r="D86" s="16">
        <v>0.35</v>
      </c>
      <c r="E86" s="15">
        <v>771</v>
      </c>
      <c r="F86" s="16">
        <f t="shared" si="4"/>
        <v>37.282461036781228</v>
      </c>
      <c r="G86" s="4">
        <f t="shared" si="3"/>
        <v>13.04886136287343</v>
      </c>
    </row>
    <row r="87" spans="1:7" x14ac:dyDescent="0.15">
      <c r="A87" s="24">
        <v>61</v>
      </c>
      <c r="B87" s="15">
        <v>688</v>
      </c>
      <c r="C87" s="15">
        <v>466.55193930873202</v>
      </c>
      <c r="D87" s="16">
        <v>0.28000000000000003</v>
      </c>
      <c r="E87" s="15">
        <v>825</v>
      </c>
      <c r="F87" s="16">
        <f t="shared" si="4"/>
        <v>39.410525017180582</v>
      </c>
      <c r="G87" s="4">
        <f t="shared" si="3"/>
        <v>11.034947004810563</v>
      </c>
    </row>
    <row r="88" spans="1:7" x14ac:dyDescent="0.15">
      <c r="A88" s="24">
        <v>66</v>
      </c>
      <c r="B88" s="15">
        <v>540</v>
      </c>
      <c r="C88" s="15">
        <v>496.58088606355398</v>
      </c>
      <c r="D88" s="16">
        <v>0.23</v>
      </c>
      <c r="E88" s="15">
        <v>771</v>
      </c>
      <c r="F88" s="16">
        <f t="shared" si="4"/>
        <v>37.282461036781228</v>
      </c>
      <c r="G88" s="4">
        <f t="shared" si="3"/>
        <v>8.5749660384596833</v>
      </c>
    </row>
    <row r="89" spans="1:7" x14ac:dyDescent="0.15">
      <c r="A89" s="24">
        <v>19896</v>
      </c>
      <c r="B89" s="15"/>
      <c r="C89" s="15"/>
      <c r="D89" s="16">
        <v>0.46</v>
      </c>
      <c r="G89" s="4"/>
    </row>
    <row r="90" spans="1:7" x14ac:dyDescent="0.15">
      <c r="A90" s="24">
        <v>9</v>
      </c>
      <c r="B90" s="15">
        <v>152</v>
      </c>
      <c r="C90" s="15">
        <v>683.04607407460605</v>
      </c>
      <c r="D90" s="16">
        <v>0.19</v>
      </c>
      <c r="E90" s="15">
        <v>927</v>
      </c>
      <c r="F90" s="16">
        <f t="shared" si="4"/>
        <v>43.363603490791391</v>
      </c>
      <c r="G90" s="4">
        <f t="shared" si="3"/>
        <v>8.2390846632503649</v>
      </c>
    </row>
    <row r="91" spans="1:7" x14ac:dyDescent="0.15">
      <c r="A91" s="24">
        <v>14</v>
      </c>
      <c r="B91" s="15">
        <v>176</v>
      </c>
      <c r="C91" s="15">
        <v>692.58008527340598</v>
      </c>
      <c r="D91" s="16">
        <v>0.25</v>
      </c>
      <c r="E91" s="15">
        <v>1068</v>
      </c>
      <c r="F91" s="16">
        <f t="shared" si="4"/>
        <v>48.702180940495722</v>
      </c>
      <c r="G91" s="4">
        <f t="shared" si="3"/>
        <v>12.175545235123931</v>
      </c>
    </row>
    <row r="92" spans="1:7" x14ac:dyDescent="0.15">
      <c r="A92" s="24">
        <v>24</v>
      </c>
      <c r="B92" s="15">
        <v>76</v>
      </c>
      <c r="C92" s="15">
        <v>673.64330743722496</v>
      </c>
      <c r="D92" s="16">
        <v>0.08</v>
      </c>
      <c r="E92" s="15">
        <v>810</v>
      </c>
      <c r="F92" s="16">
        <f t="shared" si="4"/>
        <v>38.821981485377478</v>
      </c>
      <c r="G92" s="4">
        <f t="shared" si="3"/>
        <v>3.1057585188301982</v>
      </c>
    </row>
    <row r="93" spans="1:7" x14ac:dyDescent="0.15">
      <c r="A93" s="24">
        <v>31</v>
      </c>
      <c r="B93" s="15">
        <v>152</v>
      </c>
      <c r="C93" s="15">
        <v>779.18395271096404</v>
      </c>
      <c r="D93" s="16">
        <v>0.24</v>
      </c>
      <c r="E93" s="15">
        <v>1090</v>
      </c>
      <c r="F93" s="16">
        <f t="shared" si="4"/>
        <v>49.523315354066412</v>
      </c>
      <c r="G93" s="4">
        <f t="shared" si="3"/>
        <v>11.885595684975938</v>
      </c>
    </row>
    <row r="94" spans="1:7" x14ac:dyDescent="0.15">
      <c r="A94" s="24">
        <v>48</v>
      </c>
      <c r="B94" s="15">
        <v>40</v>
      </c>
      <c r="C94" s="15">
        <v>683.04607407460605</v>
      </c>
      <c r="D94" s="16">
        <v>0.05</v>
      </c>
      <c r="E94" s="15">
        <v>1048</v>
      </c>
      <c r="F94" s="16">
        <f t="shared" si="4"/>
        <v>47.953049914769601</v>
      </c>
      <c r="G94" s="4">
        <f t="shared" si="3"/>
        <v>2.3976524957384799</v>
      </c>
    </row>
    <row r="95" spans="1:7" x14ac:dyDescent="0.15">
      <c r="A95" s="24">
        <v>55</v>
      </c>
      <c r="B95" s="15">
        <v>232</v>
      </c>
      <c r="C95" s="15">
        <v>664.369978657395</v>
      </c>
      <c r="D95" s="16">
        <v>0.28000000000000003</v>
      </c>
      <c r="E95" s="15">
        <v>990</v>
      </c>
      <c r="F95" s="16">
        <f t="shared" si="4"/>
        <v>45.765777223545996</v>
      </c>
      <c r="G95" s="4">
        <f t="shared" si="3"/>
        <v>12.814417622592879</v>
      </c>
    </row>
    <row r="96" spans="1:7" x14ac:dyDescent="0.15">
      <c r="A96" s="24">
        <v>64</v>
      </c>
      <c r="B96" s="15">
        <v>800</v>
      </c>
      <c r="C96" s="15">
        <v>586.44866136349901</v>
      </c>
      <c r="D96" s="16">
        <v>0.87</v>
      </c>
      <c r="E96" s="15">
        <v>984</v>
      </c>
      <c r="F96" s="16">
        <f t="shared" si="4"/>
        <v>45.538210823147423</v>
      </c>
      <c r="G96" s="4">
        <f t="shared" si="3"/>
        <v>39.618243416138256</v>
      </c>
    </row>
    <row r="97" spans="1:15" x14ac:dyDescent="0.15">
      <c r="A97" s="24"/>
      <c r="B97" s="15"/>
      <c r="C97" s="15"/>
      <c r="D97" s="16">
        <v>0.28000000000000003</v>
      </c>
      <c r="G97" s="4"/>
    </row>
    <row r="98" spans="1:15" x14ac:dyDescent="0.15">
      <c r="A98" s="24">
        <v>19899</v>
      </c>
      <c r="B98" s="15"/>
      <c r="C98" s="15"/>
      <c r="D98" s="16"/>
      <c r="G98" s="4"/>
    </row>
    <row r="99" spans="1:15" x14ac:dyDescent="0.15">
      <c r="A99" s="24">
        <v>10</v>
      </c>
      <c r="B99" s="15">
        <v>972</v>
      </c>
      <c r="C99" s="15">
        <v>668.99057525855005</v>
      </c>
      <c r="D99" s="16">
        <v>0.74</v>
      </c>
      <c r="E99" s="15">
        <v>1093</v>
      </c>
      <c r="F99" s="16">
        <f t="shared" ref="F99:F105" si="5">0.16*E99^0.82</f>
        <v>49.635055914591931</v>
      </c>
      <c r="G99" s="4">
        <f t="shared" si="3"/>
        <v>36.729941376798031</v>
      </c>
    </row>
    <row r="100" spans="1:15" ht="17" customHeight="1" x14ac:dyDescent="0.15">
      <c r="A100" s="24">
        <v>16</v>
      </c>
      <c r="B100" s="15">
        <v>628</v>
      </c>
      <c r="C100" s="15">
        <v>678.32839869168799</v>
      </c>
      <c r="D100" s="16">
        <v>0.53</v>
      </c>
      <c r="E100" s="15">
        <v>1279</v>
      </c>
      <c r="F100" s="16">
        <f t="shared" si="5"/>
        <v>56.461684267628826</v>
      </c>
      <c r="G100" s="4">
        <f t="shared" si="3"/>
        <v>29.924692661843281</v>
      </c>
      <c r="J100" s="12"/>
      <c r="K100" s="12"/>
      <c r="L100" s="12"/>
      <c r="M100" s="13"/>
      <c r="N100" s="12"/>
      <c r="O100" s="12"/>
    </row>
    <row r="101" spans="1:15" x14ac:dyDescent="0.15">
      <c r="A101" s="24">
        <v>25</v>
      </c>
      <c r="B101" s="15">
        <v>560</v>
      </c>
      <c r="C101" s="15">
        <v>697.39687906428298</v>
      </c>
      <c r="D101" s="16">
        <v>0.48</v>
      </c>
      <c r="E101" s="15">
        <v>1261</v>
      </c>
      <c r="F101" s="16">
        <f t="shared" si="5"/>
        <v>55.809271513619983</v>
      </c>
      <c r="G101" s="4">
        <f t="shared" si="3"/>
        <v>26.788450326537589</v>
      </c>
      <c r="I101" s="14"/>
      <c r="J101" s="15"/>
      <c r="K101" s="15"/>
      <c r="L101" s="16"/>
      <c r="M101" s="15"/>
      <c r="N101" s="15"/>
      <c r="O101" s="15"/>
    </row>
    <row r="102" spans="1:15" x14ac:dyDescent="0.15">
      <c r="A102" s="24">
        <v>32</v>
      </c>
      <c r="B102" s="15">
        <v>560</v>
      </c>
      <c r="C102" s="15">
        <v>582.39816679501996</v>
      </c>
      <c r="D102" s="16">
        <v>0.36</v>
      </c>
      <c r="E102" s="15">
        <v>1184</v>
      </c>
      <c r="F102" s="16">
        <f t="shared" si="5"/>
        <v>52.999085830155316</v>
      </c>
      <c r="G102" s="4">
        <f t="shared" si="3"/>
        <v>19.079670898855912</v>
      </c>
      <c r="I102" s="12"/>
      <c r="J102" s="15"/>
      <c r="K102" s="15"/>
      <c r="L102" s="16"/>
      <c r="M102" s="15"/>
      <c r="N102" s="15"/>
      <c r="O102" s="15"/>
    </row>
    <row r="103" spans="1:15" x14ac:dyDescent="0.15">
      <c r="A103" s="24">
        <v>40</v>
      </c>
      <c r="B103" s="15">
        <v>744</v>
      </c>
      <c r="C103" s="15">
        <v>566.47402324641803</v>
      </c>
      <c r="D103" s="16">
        <v>0.47</v>
      </c>
      <c r="E103" s="15">
        <v>979</v>
      </c>
      <c r="F103" s="16">
        <f t="shared" si="5"/>
        <v>45.348381331636368</v>
      </c>
      <c r="G103" s="4">
        <f t="shared" si="3"/>
        <v>21.313739225869092</v>
      </c>
      <c r="I103" s="12"/>
      <c r="J103" s="15"/>
      <c r="K103" s="15"/>
      <c r="L103" s="16"/>
      <c r="M103" s="15"/>
      <c r="N103" s="15"/>
      <c r="O103" s="15"/>
    </row>
    <row r="104" spans="1:15" x14ac:dyDescent="0.15">
      <c r="A104" s="24">
        <v>49</v>
      </c>
      <c r="B104" s="15">
        <v>588</v>
      </c>
      <c r="C104" s="15">
        <v>566.47402324641803</v>
      </c>
      <c r="D104" s="16">
        <v>0.33</v>
      </c>
      <c r="E104" s="15">
        <v>939</v>
      </c>
      <c r="F104" s="16">
        <f t="shared" si="5"/>
        <v>43.823369669993845</v>
      </c>
      <c r="G104" s="4">
        <f t="shared" si="3"/>
        <v>14.461711991097969</v>
      </c>
    </row>
    <row r="105" spans="1:15" x14ac:dyDescent="0.15">
      <c r="A105" s="24">
        <v>56</v>
      </c>
      <c r="B105" s="15">
        <v>1496</v>
      </c>
      <c r="C105" s="15">
        <v>586.44866136349901</v>
      </c>
      <c r="D105" s="16">
        <v>0.81</v>
      </c>
      <c r="E105" s="15">
        <v>808</v>
      </c>
      <c r="F105" s="16">
        <f t="shared" si="5"/>
        <v>38.743361470746756</v>
      </c>
      <c r="G105" s="4">
        <f t="shared" si="3"/>
        <v>31.382122791304873</v>
      </c>
    </row>
    <row r="106" spans="1:15" x14ac:dyDescent="0.15">
      <c r="A106" s="24"/>
      <c r="B106" s="15"/>
      <c r="C106" s="15"/>
      <c r="D106" s="16">
        <v>0.53</v>
      </c>
      <c r="G106" s="4"/>
    </row>
    <row r="107" spans="1:15" x14ac:dyDescent="0.15">
      <c r="A107" s="24">
        <v>19901</v>
      </c>
      <c r="B107" s="15"/>
      <c r="C107" s="15"/>
      <c r="D107" s="16"/>
      <c r="G107" s="4"/>
    </row>
    <row r="108" spans="1:15" x14ac:dyDescent="0.15">
      <c r="A108" s="24">
        <v>11</v>
      </c>
      <c r="B108" s="15">
        <v>1136</v>
      </c>
      <c r="C108" s="15">
        <v>473.06410822825598</v>
      </c>
      <c r="D108" s="16">
        <v>0.71</v>
      </c>
      <c r="E108" s="15">
        <v>578</v>
      </c>
      <c r="F108" s="16">
        <f t="shared" ref="F108:F118" si="6">0.16*E108^0.82</f>
        <v>29.437492251650756</v>
      </c>
      <c r="G108" s="4">
        <f t="shared" si="3"/>
        <v>20.900619498672036</v>
      </c>
    </row>
    <row r="109" spans="1:15" x14ac:dyDescent="0.15">
      <c r="A109" s="24">
        <v>16</v>
      </c>
      <c r="B109" s="15">
        <v>1368</v>
      </c>
      <c r="C109" s="15">
        <v>514.09099789204299</v>
      </c>
      <c r="D109" s="16">
        <v>1.02</v>
      </c>
      <c r="E109" s="15">
        <v>673</v>
      </c>
      <c r="F109" s="16">
        <f t="shared" si="6"/>
        <v>33.349731006612586</v>
      </c>
      <c r="G109" s="4">
        <f t="shared" si="3"/>
        <v>34.016725626744837</v>
      </c>
    </row>
    <row r="110" spans="1:15" x14ac:dyDescent="0.15">
      <c r="A110" s="24">
        <v>20</v>
      </c>
      <c r="B110" s="15">
        <v>1076</v>
      </c>
      <c r="C110" s="15">
        <v>535.92004244064503</v>
      </c>
      <c r="D110" s="16">
        <v>0.84</v>
      </c>
      <c r="E110" s="15">
        <v>671</v>
      </c>
      <c r="F110" s="16">
        <f t="shared" si="6"/>
        <v>33.268440955691865</v>
      </c>
      <c r="G110" s="4">
        <f t="shared" si="3"/>
        <v>27.945490402781164</v>
      </c>
    </row>
    <row r="111" spans="1:15" x14ac:dyDescent="0.15">
      <c r="A111" s="24">
        <v>26</v>
      </c>
      <c r="B111" s="15">
        <v>980</v>
      </c>
      <c r="C111" s="15">
        <v>528.54260292868798</v>
      </c>
      <c r="D111" s="16">
        <v>0.75</v>
      </c>
      <c r="E111" s="15">
        <v>663</v>
      </c>
      <c r="F111" s="16">
        <f t="shared" si="6"/>
        <v>32.942842958471402</v>
      </c>
      <c r="G111" s="4">
        <f t="shared" si="3"/>
        <v>24.707132218853552</v>
      </c>
    </row>
    <row r="112" spans="1:15" x14ac:dyDescent="0.15">
      <c r="A112" s="24">
        <v>30</v>
      </c>
      <c r="B112" s="15">
        <v>1052</v>
      </c>
      <c r="C112" s="15">
        <v>543.40045683759797</v>
      </c>
      <c r="D112" s="16">
        <v>0.87</v>
      </c>
      <c r="E112" s="15">
        <v>722</v>
      </c>
      <c r="F112" s="16">
        <f t="shared" si="6"/>
        <v>35.328116564545937</v>
      </c>
      <c r="G112" s="4">
        <f t="shared" si="3"/>
        <v>30.735461411154965</v>
      </c>
    </row>
    <row r="113" spans="1:12" x14ac:dyDescent="0.15">
      <c r="A113" s="24">
        <v>36</v>
      </c>
      <c r="B113" s="15">
        <v>584</v>
      </c>
      <c r="C113" s="15">
        <v>532.21853988115799</v>
      </c>
      <c r="D113" s="16">
        <v>0.48</v>
      </c>
      <c r="E113" s="15">
        <v>751</v>
      </c>
      <c r="F113" s="16">
        <f t="shared" si="6"/>
        <v>36.487552342014759</v>
      </c>
      <c r="G113" s="4">
        <f t="shared" si="3"/>
        <v>17.514025124167084</v>
      </c>
    </row>
    <row r="114" spans="1:12" x14ac:dyDescent="0.15">
      <c r="A114" s="24">
        <v>41</v>
      </c>
      <c r="B114" s="15">
        <v>464</v>
      </c>
      <c r="C114" s="15">
        <v>558.67597967528604</v>
      </c>
      <c r="D114" s="16">
        <v>0.42</v>
      </c>
      <c r="E114" s="15">
        <v>791</v>
      </c>
      <c r="F114" s="16">
        <f t="shared" si="6"/>
        <v>38.073666295704996</v>
      </c>
      <c r="G114" s="4">
        <f t="shared" si="3"/>
        <v>15.990939844196097</v>
      </c>
    </row>
    <row r="115" spans="1:12" x14ac:dyDescent="0.15">
      <c r="A115" s="24">
        <v>44</v>
      </c>
      <c r="B115" s="15">
        <v>428</v>
      </c>
      <c r="C115" s="15">
        <v>535.92004244064503</v>
      </c>
      <c r="D115" s="16">
        <v>0.34</v>
      </c>
      <c r="E115" s="15">
        <v>696</v>
      </c>
      <c r="F115" s="16">
        <f t="shared" si="6"/>
        <v>34.281479693728869</v>
      </c>
      <c r="G115" s="4">
        <f t="shared" si="3"/>
        <v>11.655703095867816</v>
      </c>
    </row>
    <row r="116" spans="1:12" x14ac:dyDescent="0.15">
      <c r="A116" s="24">
        <v>50</v>
      </c>
      <c r="B116" s="15">
        <v>400</v>
      </c>
      <c r="C116" s="15">
        <v>554.81730598345302</v>
      </c>
      <c r="D116" s="16">
        <v>0.34</v>
      </c>
      <c r="E116" s="15">
        <v>701</v>
      </c>
      <c r="F116" s="16">
        <f t="shared" si="6"/>
        <v>34.483294991219459</v>
      </c>
      <c r="G116" s="4">
        <f t="shared" si="3"/>
        <v>11.724320297014618</v>
      </c>
    </row>
    <row r="117" spans="1:12" x14ac:dyDescent="0.15">
      <c r="A117" s="24">
        <v>54</v>
      </c>
      <c r="B117" s="15">
        <v>512</v>
      </c>
      <c r="C117" s="15">
        <v>547.17972800364998</v>
      </c>
      <c r="D117" s="16">
        <v>0.42</v>
      </c>
      <c r="E117" s="15">
        <v>677</v>
      </c>
      <c r="F117" s="16">
        <f t="shared" si="6"/>
        <v>33.512180844477911</v>
      </c>
      <c r="G117" s="4">
        <f t="shared" si="3"/>
        <v>14.075115954680722</v>
      </c>
    </row>
    <row r="118" spans="1:12" x14ac:dyDescent="0.15">
      <c r="A118" s="24">
        <v>59</v>
      </c>
      <c r="B118" s="15">
        <v>836</v>
      </c>
      <c r="C118" s="15">
        <v>524.89205500622404</v>
      </c>
      <c r="D118" s="16">
        <v>0.64</v>
      </c>
      <c r="E118" s="15">
        <v>670</v>
      </c>
      <c r="F118" s="16">
        <f t="shared" si="6"/>
        <v>33.227779580486185</v>
      </c>
      <c r="G118" s="4">
        <f t="shared" si="3"/>
        <v>21.265778931511161</v>
      </c>
      <c r="L118" s="34"/>
    </row>
    <row r="119" spans="1:12" x14ac:dyDescent="0.15">
      <c r="A119" s="35"/>
      <c r="B119" s="7"/>
      <c r="C119" s="7"/>
      <c r="D119" s="8"/>
      <c r="E119" s="7"/>
      <c r="F119" s="9"/>
      <c r="G119" s="10"/>
      <c r="K119" s="34"/>
    </row>
    <row r="120" spans="1:12" x14ac:dyDescent="0.15">
      <c r="B120" s="6"/>
      <c r="C120" s="6"/>
      <c r="D120" s="6"/>
      <c r="E120" s="6"/>
      <c r="F120" s="6"/>
      <c r="G120" s="6"/>
      <c r="K120" s="34"/>
    </row>
    <row r="121" spans="1:12" ht="16" x14ac:dyDescent="0.15">
      <c r="A121" s="27"/>
      <c r="B121" s="20"/>
      <c r="C121" s="20"/>
      <c r="D121" s="21"/>
      <c r="E121" s="20"/>
      <c r="F121" s="20"/>
      <c r="G121" s="20"/>
      <c r="K121" s="34"/>
    </row>
    <row r="122" spans="1:12" ht="16" x14ac:dyDescent="0.15">
      <c r="A122" s="27"/>
      <c r="B122" s="20"/>
      <c r="C122" s="20"/>
      <c r="D122" s="21"/>
      <c r="E122" s="20"/>
      <c r="F122" s="20"/>
      <c r="G122" s="20"/>
    </row>
    <row r="123" spans="1:12" ht="16" x14ac:dyDescent="0.15">
      <c r="A123" s="28"/>
      <c r="B123" s="20"/>
      <c r="C123" s="20"/>
      <c r="D123" s="21"/>
      <c r="E123" s="20"/>
      <c r="F123" s="20"/>
      <c r="G123" s="20"/>
    </row>
    <row r="124" spans="1:12" ht="16" x14ac:dyDescent="0.15">
      <c r="A124" s="27"/>
      <c r="B124" s="20"/>
      <c r="C124" s="20"/>
      <c r="D124" s="21"/>
      <c r="E124" s="20"/>
      <c r="F124" s="20"/>
      <c r="G124" s="20"/>
    </row>
    <row r="126" spans="1:12" x14ac:dyDescent="0.15">
      <c r="G126" s="29"/>
      <c r="H126" s="16"/>
    </row>
    <row r="127" spans="1:12" x14ac:dyDescent="0.15">
      <c r="G127" s="29"/>
      <c r="H127" s="16"/>
    </row>
    <row r="128" spans="1:12" x14ac:dyDescent="0.15">
      <c r="G128" s="29"/>
      <c r="H128" s="16"/>
    </row>
    <row r="129" spans="7:8" x14ac:dyDescent="0.15">
      <c r="G129" s="29"/>
      <c r="H129" s="16"/>
    </row>
  </sheetData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baseColWidth="10" defaultRowHeight="13" x14ac:dyDescent="0.15"/>
  <sheetData/>
  <pageMargins left="0.75" right="0.75" top="1" bottom="1" header="0.5" footer="0.5"/>
  <pageSetup paperSize="0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Syvitski</dc:creator>
  <cp:lastModifiedBy>Jaia Syvitski</cp:lastModifiedBy>
  <dcterms:created xsi:type="dcterms:W3CDTF">2009-03-25T21:51:27Z</dcterms:created>
  <dcterms:modified xsi:type="dcterms:W3CDTF">2025-06-28T22:28:00Z</dcterms:modified>
</cp:coreProperties>
</file>